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99E2468F-0799-48D3-A5BF-080ECA6B210B}" xr6:coauthVersionLast="47" xr6:coauthVersionMax="47" xr10:uidLastSave="{00000000-0000-0000-0000-000000000000}"/>
  <bookViews>
    <workbookView xWindow="-120" yWindow="-120" windowWidth="29040" windowHeight="15840" xr2:uid="{23047A2B-B62B-4534-A954-6CCA8581647C}"/>
  </bookViews>
  <sheets>
    <sheet name="NAT1005 Lookup" sheetId="1" r:id="rId1"/>
  </sheets>
  <definedNames>
    <definedName name="LU_ADDC_S2">'NAT1005 Lookup'!$D$67</definedName>
    <definedName name="LU_ADDC_S6">'NAT1005 Lookup'!$I$67</definedName>
    <definedName name="LU_ML_S2">'NAT1005 Lookup'!$D$71</definedName>
    <definedName name="LU_ML_S6">'NAT1005 Lookup'!$I$71</definedName>
    <definedName name="LU_MLFT_S2">'NAT1005 Lookup'!$D$65</definedName>
    <definedName name="LU_MLFT_S6">'NAT1005 Lookup'!$I$65</definedName>
    <definedName name="LU_NonRes_NTFN">'NAT1005 Lookup'!$B$130</definedName>
    <definedName name="LU_NonRes_TFN">'NAT1005 Lookup'!$F$130</definedName>
    <definedName name="LU_Res_NTFN">'NAT1005 Lookup'!$B$129</definedName>
    <definedName name="LU_Res_TFN">'NAT1005 Lookup'!$F$129</definedName>
    <definedName name="LU_Scale_Flat_NTFT">'NAT1005 Lookup'!$U$93:$W$114</definedName>
    <definedName name="LU_Scale_Flat_TFTR">'NAT1005 Lookup'!$Q$93:$S$114</definedName>
    <definedName name="LU_Scale_FS_NTFT">'NAT1005 Lookup'!$M$93:$O$110</definedName>
    <definedName name="LU_Scale_FS_TFTR">'NAT1005 Lookup'!$I$93:$K$110</definedName>
    <definedName name="LU_Scale_HELP_NTFT">'NAT1005 Lookup'!$E$93:$G$121</definedName>
    <definedName name="LU_Scale_HELP_TFTR">'NAT1005 Lookup'!$A$93:$C$121</definedName>
    <definedName name="LU_Scale_SA_HELP_NTFT">'NAT1005 Lookup'!$M$113:$O$121</definedName>
    <definedName name="LU_Scale_SA_HELP_TFTR">'NAT1005 Lookup'!$I$113:$K$121</definedName>
    <definedName name="LU_Scale1">'NAT1005 Lookup'!$A$11:$C$24</definedName>
    <definedName name="LU_Scale10">'NAT1005 Lookup'!$I$45:$K$59</definedName>
    <definedName name="LU_Scale10_ML_Exempt">'NAT1005 Lookup'!$Q$45:$S$59</definedName>
    <definedName name="LU_Scale10_ML_Half">'NAT1005 Lookup'!$U$45:$W$59</definedName>
    <definedName name="LU_Scale2">'NAT1005 Lookup'!$A$28:$C$42</definedName>
    <definedName name="LU_Scale3">'NAT1005 Lookup'!$A$45:$C$59</definedName>
    <definedName name="LU_Scale5">'NAT1005 Lookup'!$E$11:$G$24</definedName>
    <definedName name="LU_Scale6">'NAT1005 Lookup'!$E$28:$G$42</definedName>
    <definedName name="LU_Scale8">'NAT1005 Lookup'!$I$11:$K$24</definedName>
    <definedName name="LU_Scale8_ML_Exempt">'NAT1005 Lookup'!$Q$11:$S$24</definedName>
    <definedName name="LU_Scale8_ML_Half">'NAT1005 Lookup'!$U$11:$W$24</definedName>
    <definedName name="LU_Scale9">'NAT1005 Lookup'!$I$28:$K$42</definedName>
    <definedName name="LU_Scale9_ML_Exempt">'NAT1005 Lookup'!$Q$28:$S$42</definedName>
    <definedName name="LU_Scale9_ML_Half">'NAT1005 Lookup'!$U$28:$W$42</definedName>
    <definedName name="LU_ScaleActors">'NAT1005 Lookup'!$M$45:$O$59</definedName>
    <definedName name="LU_ScaleNTFT">'NAT1005 Lookup'!$E$93:$G$110</definedName>
    <definedName name="LU_ScaleTFTR">'NAT1005 Lookup'!$A$93:$C$110</definedName>
    <definedName name="LU_SOPD_S2">'NAT1005 Lookup'!$D$69</definedName>
    <definedName name="LU_SOPD_S6">'NAT1005 Lookup'!$I$69</definedName>
    <definedName name="LU_SOPM_S2">'NAT1005 Lookup'!$D$68</definedName>
    <definedName name="LU_SOPM_S6">'NAT1005 Lookup'!$I$68</definedName>
    <definedName name="LU_WEST_S2">'NAT1005 Lookup'!$D$64</definedName>
    <definedName name="LU_WEST_S6">'NAT1005 Lookup'!$I$64</definedName>
    <definedName name="LU_WFTD_S2">'NAT1005 Lookup'!$D$66</definedName>
    <definedName name="LU_WFTD_S6">'NAT1005 Lookup'!$I$66</definedName>
    <definedName name="LU_WHM_INC1">'NAT1005 Lookup'!$B$139</definedName>
    <definedName name="LU_WHM_INC2">'NAT1005 Lookup'!$B$140</definedName>
    <definedName name="LU_WHM_INC3">'NAT1005 Lookup'!$B$141</definedName>
    <definedName name="LU_WHM_Rate1">'NAT1005 Lookup'!$C$139</definedName>
    <definedName name="LU_WHM_Rate2">'NAT1005 Lookup'!$C$140</definedName>
    <definedName name="LU_WHM_Rate3">'NAT1005 Lookup'!$C$141</definedName>
    <definedName name="LU_WHM_Rate4">'NAT1005 Lookup'!$C$142</definedName>
    <definedName name="LU_WLA_S2">'NAT1005 Lookup'!$D$70</definedName>
    <definedName name="LU_WLA_S6">'NAT1005 Lookup'!$I$70</definedName>
    <definedName name="Testing1_Basic">'NAT1005 Lookup'!#REF!</definedName>
    <definedName name="Testing2_Full_Exempt">'NAT1005 Lookup'!#REF!</definedName>
    <definedName name="Testing3_Half_Exempt">'NAT1005 Lookup'!#REF!</definedName>
    <definedName name="TitleRegion..A5">'NAT1005 Lookup'!$A$2</definedName>
    <definedName name="TitleRegion..B5">'NAT1005 Lookup'!$B$2</definedName>
    <definedName name="TitleRegion..C5">'NAT1005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 l="1"/>
</calcChain>
</file>

<file path=xl/sharedStrings.xml><?xml version="1.0" encoding="utf-8"?>
<sst xmlns="http://schemas.openxmlformats.org/spreadsheetml/2006/main" count="188" uniqueCount="58">
  <si>
    <t xml:space="preserve">       QUICK SEARCH: Enter weekly earnings in the green cell (A5) to display the amount to withhold With tax-free threshold and No tax-free threshold in the yellow fields (B5 and C5).</t>
  </si>
  <si>
    <t>Weekly earnings
1
$</t>
  </si>
  <si>
    <t>With tax-free threshold
2
$</t>
  </si>
  <si>
    <t>No tax-free threshold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</si>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</sst>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3"/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2" fontId="5" fillId="2" borderId="7" xfId="3" applyNumberFormat="1" applyFont="1" applyFill="1" applyBorder="1" applyAlignment="1" applyProtection="1">
      <alignment horizontal="center"/>
      <protection locked="0"/>
    </xf>
    <xf numFmtId="0" fontId="5" fillId="3" borderId="7" xfId="3" applyFont="1" applyFill="1" applyBorder="1" applyAlignment="1" applyProtection="1">
      <alignment horizontal="center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10" xfId="3" applyNumberFormat="1" applyFont="1" applyBorder="1"/>
    <xf numFmtId="164" fontId="6" fillId="0" borderId="12" xfId="3" applyNumberFormat="1" applyFont="1" applyBorder="1"/>
    <xf numFmtId="164" fontId="6" fillId="0" borderId="13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1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11" xfId="3" applyNumberFormat="1" applyFont="1" applyBorder="1"/>
    <xf numFmtId="164" fontId="6" fillId="0" borderId="14" xfId="3" applyNumberFormat="1" applyFont="1" applyBorder="1"/>
    <xf numFmtId="3" fontId="6" fillId="0" borderId="8" xfId="3" applyNumberFormat="1" applyFont="1" applyBorder="1"/>
    <xf numFmtId="164" fontId="6" fillId="0" borderId="9" xfId="3" applyNumberFormat="1" applyFont="1" applyBorder="1"/>
    <xf numFmtId="164" fontId="6" fillId="0" borderId="15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10" xfId="3" applyBorder="1"/>
    <xf numFmtId="0" fontId="2" fillId="0" borderId="12" xfId="3" applyBorder="1"/>
    <xf numFmtId="0" fontId="2" fillId="0" borderId="13" xfId="3" applyBorder="1"/>
    <xf numFmtId="0" fontId="8" fillId="0" borderId="11" xfId="3" applyFont="1" applyBorder="1" applyAlignment="1">
      <alignment horizontal="left"/>
    </xf>
    <xf numFmtId="3" fontId="6" fillId="0" borderId="14" xfId="3" applyNumberFormat="1" applyFont="1" applyBorder="1"/>
    <xf numFmtId="0" fontId="8" fillId="0" borderId="11" xfId="3" applyFont="1" applyBorder="1"/>
    <xf numFmtId="0" fontId="6" fillId="0" borderId="14" xfId="3" applyFont="1" applyBorder="1"/>
    <xf numFmtId="0" fontId="8" fillId="0" borderId="0" xfId="3" applyFont="1"/>
    <xf numFmtId="0" fontId="8" fillId="0" borderId="14" xfId="3" applyFont="1" applyBorder="1"/>
    <xf numFmtId="0" fontId="8" fillId="0" borderId="8" xfId="3" applyFont="1" applyBorder="1"/>
    <xf numFmtId="0" fontId="7" fillId="0" borderId="9" xfId="3" applyFont="1" applyBorder="1"/>
    <xf numFmtId="3" fontId="6" fillId="0" borderId="9" xfId="3" applyNumberFormat="1" applyFont="1" applyBorder="1"/>
    <xf numFmtId="0" fontId="1" fillId="0" borderId="10" xfId="4" applyBorder="1"/>
    <xf numFmtId="0" fontId="1" fillId="0" borderId="12" xfId="4" applyBorder="1"/>
    <xf numFmtId="0" fontId="1" fillId="0" borderId="13" xfId="4" applyBorder="1"/>
    <xf numFmtId="0" fontId="6" fillId="0" borderId="10" xfId="3" applyFont="1" applyBorder="1"/>
    <xf numFmtId="0" fontId="6" fillId="0" borderId="12" xfId="3" applyFont="1" applyBorder="1"/>
    <xf numFmtId="0" fontId="6" fillId="0" borderId="13" xfId="3" applyFont="1" applyBorder="1"/>
    <xf numFmtId="0" fontId="6" fillId="0" borderId="0" xfId="3" applyFont="1"/>
    <xf numFmtId="0" fontId="1" fillId="0" borderId="11" xfId="4" applyBorder="1"/>
    <xf numFmtId="0" fontId="1" fillId="0" borderId="0" xfId="4"/>
    <xf numFmtId="0" fontId="1" fillId="0" borderId="14" xfId="4" applyBorder="1"/>
    <xf numFmtId="0" fontId="2" fillId="0" borderId="11" xfId="3" applyBorder="1"/>
    <xf numFmtId="0" fontId="2" fillId="0" borderId="14" xfId="3" applyBorder="1"/>
    <xf numFmtId="0" fontId="6" fillId="0" borderId="11" xfId="3" applyFont="1" applyBorder="1"/>
    <xf numFmtId="165" fontId="6" fillId="0" borderId="0" xfId="3" applyNumberFormat="1" applyFont="1"/>
    <xf numFmtId="164" fontId="6" fillId="0" borderId="14" xfId="6" applyNumberFormat="1" applyFont="1" applyBorder="1"/>
    <xf numFmtId="3" fontId="6" fillId="0" borderId="11" xfId="6" applyNumberFormat="1" applyFont="1" applyBorder="1"/>
    <xf numFmtId="164" fontId="6" fillId="0" borderId="0" xfId="6" applyNumberFormat="1" applyFont="1"/>
    <xf numFmtId="166" fontId="6" fillId="0" borderId="11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5" xfId="3" applyBorder="1"/>
    <xf numFmtId="166" fontId="6" fillId="0" borderId="8" xfId="1" applyNumberFormat="1" applyFont="1" applyFill="1" applyBorder="1" applyAlignment="1"/>
    <xf numFmtId="167" fontId="6" fillId="0" borderId="9" xfId="2" applyNumberFormat="1" applyFont="1" applyFill="1" applyBorder="1" applyAlignment="1"/>
    <xf numFmtId="0" fontId="6" fillId="0" borderId="15" xfId="3" applyFont="1" applyBorder="1"/>
    <xf numFmtId="0" fontId="6" fillId="0" borderId="8" xfId="3" applyFont="1" applyBorder="1"/>
    <xf numFmtId="0" fontId="6" fillId="0" borderId="9" xfId="3" applyFont="1" applyBorder="1"/>
    <xf numFmtId="165" fontId="6" fillId="0" borderId="9" xfId="3" applyNumberFormat="1" applyFont="1" applyBorder="1"/>
    <xf numFmtId="164" fontId="6" fillId="0" borderId="15" xfId="6" applyNumberFormat="1" applyFont="1" applyBorder="1"/>
    <xf numFmtId="164" fontId="6" fillId="0" borderId="13" xfId="3" applyNumberFormat="1" applyFont="1" applyBorder="1"/>
    <xf numFmtId="0" fontId="2" fillId="0" borderId="8" xfId="3" applyBorder="1"/>
    <xf numFmtId="0" fontId="2" fillId="0" borderId="9" xfId="3" applyBorder="1"/>
    <xf numFmtId="0" fontId="2" fillId="0" borderId="15" xfId="3" applyBorder="1"/>
    <xf numFmtId="3" fontId="4" fillId="0" borderId="4" xfId="3" applyNumberFormat="1" applyFont="1" applyBorder="1" applyAlignment="1" applyProtection="1">
      <alignment horizontal="center" vertical="top" wrapText="1"/>
    </xf>
    <xf numFmtId="2" fontId="4" fillId="0" borderId="4" xfId="3" applyNumberFormat="1" applyFont="1" applyBorder="1" applyAlignment="1" applyProtection="1">
      <alignment horizontal="center" vertical="top" wrapText="1"/>
    </xf>
    <xf numFmtId="3" fontId="4" fillId="0" borderId="5" xfId="3" applyNumberFormat="1" applyFont="1" applyBorder="1" applyAlignment="1" applyProtection="1">
      <alignment horizontal="center" vertical="top" wrapText="1"/>
    </xf>
    <xf numFmtId="2" fontId="4" fillId="0" borderId="5" xfId="3" applyNumberFormat="1" applyFont="1" applyBorder="1" applyAlignment="1" applyProtection="1">
      <alignment horizontal="center" vertical="top" wrapText="1"/>
    </xf>
    <xf numFmtId="3" fontId="4" fillId="0" borderId="6" xfId="3" applyNumberFormat="1" applyFont="1" applyBorder="1" applyAlignment="1" applyProtection="1">
      <alignment horizontal="center" vertical="top" wrapText="1"/>
    </xf>
    <xf numFmtId="2" fontId="4" fillId="0" borderId="6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FCFE483C-4CCD-4EE4-B0E4-826EA2EEFAAA}"/>
    <cellStyle name="Normal 4" xfId="6" xr:uid="{E40766F8-8C24-482C-957F-4BDC294963B9}"/>
    <cellStyle name="Normal 5" xfId="5" xr:uid="{13F0824A-620C-40C0-B7EA-78024842DFCE}"/>
    <cellStyle name="Normal 6" xfId="4" xr:uid="{E52E546E-AE70-44E0-978D-2AB6C4D7DB4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193040</xdr:colOff>
      <xdr:row>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414516-C88C-4741-90BF-549890F6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6764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1CBF-129D-4336-B7F9-07D891D199DC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6" zeroHeight="1" x14ac:dyDescent="0.3"/>
  <cols>
    <col min="1" max="1" width="17.59765625" style="1" bestFit="1" customWidth="1"/>
    <col min="2" max="2" width="11.8984375" style="1" customWidth="1"/>
    <col min="3" max="3" width="13.5" style="1" bestFit="1" customWidth="1"/>
    <col min="4" max="7" width="14.8984375" style="1" hidden="1"/>
    <col min="8" max="23" width="0" style="1" hidden="1"/>
    <col min="24" max="16384" width="9" style="1" hidden="1"/>
  </cols>
  <sheetData>
    <row r="1" spans="1:23" ht="37.5" customHeight="1" x14ac:dyDescent="0.3">
      <c r="A1" s="2" t="s">
        <v>0</v>
      </c>
      <c r="B1" s="3"/>
      <c r="C1" s="4"/>
    </row>
    <row r="2" spans="1:23" ht="15.75" customHeight="1" x14ac:dyDescent="0.3">
      <c r="A2" s="68" t="s">
        <v>1</v>
      </c>
      <c r="B2" s="69" t="s">
        <v>2</v>
      </c>
      <c r="C2" s="69" t="s">
        <v>3</v>
      </c>
    </row>
    <row r="3" spans="1:23" x14ac:dyDescent="0.3">
      <c r="A3" s="70"/>
      <c r="B3" s="71"/>
      <c r="C3" s="71"/>
    </row>
    <row r="4" spans="1:23" x14ac:dyDescent="0.3">
      <c r="A4" s="72"/>
      <c r="B4" s="73"/>
      <c r="C4" s="73"/>
    </row>
    <row r="5" spans="1:23" x14ac:dyDescent="0.3">
      <c r="A5" s="5"/>
      <c r="B5" s="6">
        <f>ROUND((TRUNC((A5),0)+0.99)*(VLOOKUP((TRUNC((A5),0)),LU_Scale2,2))-VLOOKUP((TRUNC((A5),0)),LU_Scale2,3),0)</f>
        <v>0</v>
      </c>
      <c r="C5" s="6">
        <f>ROUND((TRUNC((A5),0)+0.99)*(VLOOKUP((TRUNC((A5),0)),LU_Scale1,2))-VLOOKUP((TRUNC((A5),0)),LU_Scale1,3),0)</f>
        <v>0</v>
      </c>
    </row>
    <row r="10" spans="1:23" hidden="1" x14ac:dyDescent="0.3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3">
      <c r="A11" s="10" t="s">
        <v>36</v>
      </c>
      <c r="B11" s="11"/>
      <c r="C11" s="12"/>
      <c r="D11" s="9"/>
      <c r="E11" s="10" t="s">
        <v>37</v>
      </c>
      <c r="F11" s="11"/>
      <c r="G11" s="12"/>
      <c r="H11" s="9"/>
      <c r="I11" s="10" t="s">
        <v>38</v>
      </c>
      <c r="J11" s="11"/>
      <c r="K11" s="12" t="s">
        <v>39</v>
      </c>
      <c r="L11" s="9"/>
      <c r="M11" s="7"/>
      <c r="N11" s="8"/>
      <c r="O11" s="13"/>
      <c r="Q11" s="10" t="s">
        <v>40</v>
      </c>
      <c r="R11" s="11"/>
      <c r="S11" s="12" t="s">
        <v>39</v>
      </c>
      <c r="U11" s="10" t="s">
        <v>41</v>
      </c>
      <c r="V11" s="11"/>
      <c r="W11" s="12" t="s">
        <v>39</v>
      </c>
    </row>
    <row r="12" spans="1:23" hidden="1" x14ac:dyDescent="0.3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3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3">
      <c r="A14" s="18">
        <v>0</v>
      </c>
      <c r="B14" s="8">
        <v>0.15</v>
      </c>
      <c r="C14" s="19">
        <v>0.15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3">
      <c r="A15" s="18">
        <v>188</v>
      </c>
      <c r="B15" s="8">
        <v>0.2084</v>
      </c>
      <c r="C15" s="19">
        <v>11.0185</v>
      </c>
      <c r="D15" s="9"/>
      <c r="E15" s="18">
        <v>362</v>
      </c>
      <c r="F15" s="8">
        <v>0.15</v>
      </c>
      <c r="G15" s="19">
        <v>54.346200000000003</v>
      </c>
      <c r="H15" s="9"/>
      <c r="I15" s="18">
        <v>648</v>
      </c>
      <c r="J15" s="8">
        <v>0.15</v>
      </c>
      <c r="K15" s="19">
        <v>97.230800000000002</v>
      </c>
      <c r="L15" s="9"/>
      <c r="M15" s="7"/>
      <c r="N15" s="8"/>
      <c r="O15" s="8"/>
      <c r="Q15" s="18">
        <v>648</v>
      </c>
      <c r="R15" s="8">
        <v>0.15</v>
      </c>
      <c r="S15" s="19">
        <v>97.230800000000002</v>
      </c>
      <c r="U15" s="18">
        <v>648</v>
      </c>
      <c r="V15" s="8">
        <v>0.15</v>
      </c>
      <c r="W15" s="19">
        <v>97.230800000000002</v>
      </c>
    </row>
    <row r="16" spans="1:23" hidden="1" x14ac:dyDescent="0.3">
      <c r="A16" s="18">
        <v>371</v>
      </c>
      <c r="B16" s="8">
        <v>0.17899999999999999</v>
      </c>
      <c r="C16" s="19">
        <v>0.1066</v>
      </c>
      <c r="D16" s="9"/>
      <c r="E16" s="18">
        <v>721</v>
      </c>
      <c r="F16" s="8">
        <v>0.159</v>
      </c>
      <c r="G16" s="19">
        <v>60.836500000000001</v>
      </c>
      <c r="H16" s="9"/>
      <c r="I16" s="18">
        <v>692</v>
      </c>
      <c r="J16" s="8">
        <v>0.27500000000000002</v>
      </c>
      <c r="K16" s="19">
        <v>183.851</v>
      </c>
      <c r="L16" s="9"/>
      <c r="M16" s="7"/>
      <c r="N16" s="8"/>
      <c r="O16" s="8"/>
      <c r="Q16" s="18">
        <v>692</v>
      </c>
      <c r="R16" s="8">
        <v>0.27500000000000002</v>
      </c>
      <c r="S16" s="19">
        <v>183.851</v>
      </c>
      <c r="U16" s="18">
        <v>692</v>
      </c>
      <c r="V16" s="8">
        <v>0.27500000000000002</v>
      </c>
      <c r="W16" s="19">
        <v>183.851</v>
      </c>
    </row>
    <row r="17" spans="1:23" hidden="1" x14ac:dyDescent="0.3">
      <c r="A17" s="18">
        <v>515</v>
      </c>
      <c r="B17" s="8">
        <v>0.32269999999999999</v>
      </c>
      <c r="C17" s="19">
        <v>74.167400000000001</v>
      </c>
      <c r="D17" s="9"/>
      <c r="E17" s="18">
        <v>865</v>
      </c>
      <c r="F17" s="8">
        <v>0.30270000000000002</v>
      </c>
      <c r="G17" s="19">
        <v>185.19229999999999</v>
      </c>
      <c r="H17" s="9"/>
      <c r="I17" s="18">
        <v>721</v>
      </c>
      <c r="J17" s="8">
        <v>0.28399999999999997</v>
      </c>
      <c r="K17" s="19">
        <v>190.34129999999999</v>
      </c>
      <c r="L17" s="9"/>
      <c r="M17" s="7"/>
      <c r="N17" s="8"/>
      <c r="O17" s="8"/>
      <c r="Q17" s="18">
        <v>721</v>
      </c>
      <c r="R17" s="8">
        <v>0.28399999999999997</v>
      </c>
      <c r="S17" s="19">
        <v>190.34129999999999</v>
      </c>
      <c r="U17" s="18">
        <v>721</v>
      </c>
      <c r="V17" s="8">
        <v>0.28399999999999997</v>
      </c>
      <c r="W17" s="19">
        <v>190.34129999999999</v>
      </c>
    </row>
    <row r="18" spans="1:23" hidden="1" x14ac:dyDescent="0.3">
      <c r="A18" s="18">
        <v>932</v>
      </c>
      <c r="B18" s="8">
        <v>0.32</v>
      </c>
      <c r="C18" s="19">
        <v>71.650800000000004</v>
      </c>
      <c r="D18" s="9"/>
      <c r="E18" s="18">
        <v>1282</v>
      </c>
      <c r="F18" s="8">
        <v>0.3</v>
      </c>
      <c r="G18" s="19">
        <v>181.73079999999999</v>
      </c>
      <c r="H18" s="9"/>
      <c r="I18" s="18">
        <v>851</v>
      </c>
      <c r="J18" s="8">
        <v>0.38400000000000001</v>
      </c>
      <c r="K18" s="19">
        <v>275.47210000000001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314.69709999999998</v>
      </c>
      <c r="U18" s="18">
        <v>865</v>
      </c>
      <c r="V18" s="8">
        <v>0.42770000000000002</v>
      </c>
      <c r="W18" s="19">
        <v>314.69709999999998</v>
      </c>
    </row>
    <row r="19" spans="1:23" hidden="1" x14ac:dyDescent="0.3">
      <c r="A19" s="18">
        <v>2246</v>
      </c>
      <c r="B19" s="8">
        <v>0.39</v>
      </c>
      <c r="C19" s="19">
        <v>228.88159999999999</v>
      </c>
      <c r="D19" s="9"/>
      <c r="E19" s="18">
        <v>2596</v>
      </c>
      <c r="F19" s="8">
        <v>0.37</v>
      </c>
      <c r="G19" s="19">
        <v>363.4615</v>
      </c>
      <c r="H19" s="9"/>
      <c r="I19" s="18">
        <v>865</v>
      </c>
      <c r="J19" s="8">
        <v>0.52769999999999995</v>
      </c>
      <c r="K19" s="19">
        <v>399.8279</v>
      </c>
      <c r="L19" s="9"/>
      <c r="M19" s="7"/>
      <c r="N19" s="8"/>
      <c r="O19" s="8"/>
      <c r="Q19" s="18">
        <v>1036</v>
      </c>
      <c r="R19" s="8">
        <v>0.30270000000000002</v>
      </c>
      <c r="S19" s="19">
        <v>185.19229999999999</v>
      </c>
      <c r="U19" s="18">
        <v>1036</v>
      </c>
      <c r="V19" s="8">
        <v>0.30270000000000002</v>
      </c>
      <c r="W19" s="19">
        <v>185.19229999999999</v>
      </c>
    </row>
    <row r="20" spans="1:23" hidden="1" x14ac:dyDescent="0.3">
      <c r="A20" s="18">
        <v>3303</v>
      </c>
      <c r="B20" s="8">
        <v>0.47</v>
      </c>
      <c r="C20" s="19">
        <v>493.1893</v>
      </c>
      <c r="D20" s="9"/>
      <c r="E20" s="18">
        <v>3653</v>
      </c>
      <c r="F20" s="8">
        <v>0.45</v>
      </c>
      <c r="G20" s="19">
        <v>655.76919999999996</v>
      </c>
      <c r="H20" s="9"/>
      <c r="I20" s="18">
        <v>1036</v>
      </c>
      <c r="J20" s="8">
        <v>0.4027</v>
      </c>
      <c r="K20" s="19">
        <v>270.32310000000001</v>
      </c>
      <c r="L20" s="9"/>
      <c r="M20" s="7"/>
      <c r="N20" s="8"/>
      <c r="O20" s="8"/>
      <c r="Q20" s="18">
        <v>1282</v>
      </c>
      <c r="R20" s="8">
        <v>0.3</v>
      </c>
      <c r="S20" s="19">
        <v>181.73079999999999</v>
      </c>
      <c r="U20" s="18">
        <v>1185</v>
      </c>
      <c r="V20" s="8">
        <v>0.35270000000000001</v>
      </c>
      <c r="W20" s="19">
        <v>244.4452</v>
      </c>
    </row>
    <row r="21" spans="1:23" hidden="1" x14ac:dyDescent="0.3">
      <c r="A21" s="18"/>
      <c r="B21" s="8"/>
      <c r="C21" s="19"/>
      <c r="D21" s="9"/>
      <c r="E21" s="18"/>
      <c r="F21" s="8"/>
      <c r="G21" s="19"/>
      <c r="H21" s="9"/>
      <c r="I21" s="18">
        <v>1064</v>
      </c>
      <c r="J21" s="8">
        <v>0.32269999999999999</v>
      </c>
      <c r="K21" s="19">
        <v>185.19229999999999</v>
      </c>
      <c r="L21" s="9"/>
      <c r="M21" s="7"/>
      <c r="N21" s="8"/>
      <c r="O21" s="8"/>
      <c r="Q21" s="18">
        <v>2596</v>
      </c>
      <c r="R21" s="8">
        <v>0.37</v>
      </c>
      <c r="S21" s="19">
        <v>363.4615</v>
      </c>
      <c r="U21" s="18">
        <v>1282</v>
      </c>
      <c r="V21" s="8">
        <v>0.35</v>
      </c>
      <c r="W21" s="19">
        <v>240.9837</v>
      </c>
    </row>
    <row r="22" spans="1:23" hidden="1" x14ac:dyDescent="0.3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181.7319</v>
      </c>
      <c r="L22" s="9"/>
      <c r="M22" s="7"/>
      <c r="N22" s="8"/>
      <c r="O22" s="8"/>
      <c r="Q22" s="18">
        <v>3653</v>
      </c>
      <c r="R22" s="8">
        <v>0.45</v>
      </c>
      <c r="S22" s="19">
        <v>655.76919999999996</v>
      </c>
      <c r="U22" s="18">
        <v>1481</v>
      </c>
      <c r="V22" s="8">
        <v>0.31</v>
      </c>
      <c r="W22" s="19">
        <v>181.73079999999999</v>
      </c>
    </row>
    <row r="23" spans="1:23" hidden="1" x14ac:dyDescent="0.3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363.46269999999998</v>
      </c>
      <c r="L23" s="9"/>
      <c r="M23" s="7"/>
      <c r="N23" s="8"/>
      <c r="O23" s="8"/>
      <c r="Q23" s="18" t="s">
        <v>42</v>
      </c>
      <c r="R23" s="8" t="s">
        <v>42</v>
      </c>
      <c r="S23" s="19" t="s">
        <v>42</v>
      </c>
      <c r="U23" s="18">
        <v>2596</v>
      </c>
      <c r="V23" s="8">
        <v>0.38</v>
      </c>
      <c r="W23" s="19">
        <v>363.4615</v>
      </c>
    </row>
    <row r="24" spans="1:23" hidden="1" x14ac:dyDescent="0.3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655.7704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655.76919999999996</v>
      </c>
    </row>
    <row r="25" spans="1:23" hidden="1" x14ac:dyDescent="0.3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3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3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3">
      <c r="A28" s="10" t="s">
        <v>43</v>
      </c>
      <c r="B28" s="11"/>
      <c r="C28" s="12"/>
      <c r="D28" s="9"/>
      <c r="E28" s="10" t="s">
        <v>44</v>
      </c>
      <c r="F28" s="11"/>
      <c r="G28" s="12"/>
      <c r="H28" s="9"/>
      <c r="I28" s="10" t="s">
        <v>45</v>
      </c>
      <c r="J28" s="11"/>
      <c r="K28" s="12" t="s">
        <v>46</v>
      </c>
      <c r="L28" s="9"/>
      <c r="M28" s="7"/>
      <c r="N28" s="8"/>
      <c r="O28" s="13"/>
      <c r="Q28" s="10" t="s">
        <v>47</v>
      </c>
      <c r="R28" s="11"/>
      <c r="S28" s="12" t="s">
        <v>46</v>
      </c>
      <c r="U28" s="10" t="s">
        <v>48</v>
      </c>
      <c r="V28" s="11"/>
      <c r="W28" s="12" t="s">
        <v>46</v>
      </c>
    </row>
    <row r="29" spans="1:23" hidden="1" x14ac:dyDescent="0.3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3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3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3">
      <c r="A32" s="18">
        <v>362</v>
      </c>
      <c r="B32" s="8">
        <v>0.15</v>
      </c>
      <c r="C32" s="19">
        <v>54.346200000000003</v>
      </c>
      <c r="D32" s="9"/>
      <c r="E32" s="18">
        <v>362</v>
      </c>
      <c r="F32" s="8">
        <v>0.15</v>
      </c>
      <c r="G32" s="19">
        <v>54.346200000000003</v>
      </c>
      <c r="H32" s="9"/>
      <c r="I32" s="18">
        <v>623</v>
      </c>
      <c r="J32" s="8">
        <v>0.15</v>
      </c>
      <c r="K32" s="19">
        <v>93.576899999999995</v>
      </c>
      <c r="L32" s="9"/>
      <c r="M32" s="7"/>
      <c r="N32" s="8"/>
      <c r="O32" s="8"/>
      <c r="Q32" s="18">
        <v>623</v>
      </c>
      <c r="R32" s="8">
        <v>0.15</v>
      </c>
      <c r="S32" s="19">
        <v>93.576899999999995</v>
      </c>
      <c r="U32" s="18">
        <v>623</v>
      </c>
      <c r="V32" s="8">
        <v>0.15</v>
      </c>
      <c r="W32" s="19">
        <v>93.576899999999995</v>
      </c>
    </row>
    <row r="33" spans="1:23" hidden="1" x14ac:dyDescent="0.3">
      <c r="A33" s="18">
        <v>538</v>
      </c>
      <c r="B33" s="8">
        <v>0.25</v>
      </c>
      <c r="C33" s="19">
        <v>108.2135</v>
      </c>
      <c r="D33" s="9"/>
      <c r="E33" s="18">
        <v>721</v>
      </c>
      <c r="F33" s="8">
        <v>0.159</v>
      </c>
      <c r="G33" s="19">
        <v>60.836500000000001</v>
      </c>
      <c r="H33" s="9"/>
      <c r="I33" s="18">
        <v>668</v>
      </c>
      <c r="J33" s="8">
        <v>0.27500000000000002</v>
      </c>
      <c r="K33" s="19">
        <v>177.1514</v>
      </c>
      <c r="L33" s="9"/>
      <c r="M33" s="7"/>
      <c r="N33" s="8"/>
      <c r="O33" s="8"/>
      <c r="Q33" s="18">
        <v>668</v>
      </c>
      <c r="R33" s="8">
        <v>0.27500000000000002</v>
      </c>
      <c r="S33" s="19">
        <v>177.1514</v>
      </c>
      <c r="U33" s="18">
        <v>668</v>
      </c>
      <c r="V33" s="8">
        <v>0.27500000000000002</v>
      </c>
      <c r="W33" s="19">
        <v>177.1514</v>
      </c>
    </row>
    <row r="34" spans="1:23" hidden="1" x14ac:dyDescent="0.3">
      <c r="A34" s="18">
        <v>673</v>
      </c>
      <c r="B34" s="8">
        <v>0.17</v>
      </c>
      <c r="C34" s="19">
        <v>54.347299999999997</v>
      </c>
      <c r="D34" s="9"/>
      <c r="E34" s="18">
        <v>865</v>
      </c>
      <c r="F34" s="8">
        <v>0.30270000000000002</v>
      </c>
      <c r="G34" s="19">
        <v>185.19229999999999</v>
      </c>
      <c r="H34" s="9"/>
      <c r="I34" s="18">
        <v>721</v>
      </c>
      <c r="J34" s="8">
        <v>0.28399999999999997</v>
      </c>
      <c r="K34" s="19">
        <v>183.64179999999999</v>
      </c>
      <c r="L34" s="9"/>
      <c r="M34" s="7"/>
      <c r="N34" s="8"/>
      <c r="O34" s="8"/>
      <c r="Q34" s="18">
        <v>721</v>
      </c>
      <c r="R34" s="8">
        <v>0.28399999999999997</v>
      </c>
      <c r="S34" s="19">
        <v>183.64179999999999</v>
      </c>
      <c r="U34" s="18">
        <v>721</v>
      </c>
      <c r="V34" s="8">
        <v>0.28399999999999997</v>
      </c>
      <c r="W34" s="19">
        <v>183.64179999999999</v>
      </c>
    </row>
    <row r="35" spans="1:23" hidden="1" x14ac:dyDescent="0.3">
      <c r="A35" s="18">
        <v>721</v>
      </c>
      <c r="B35" s="8">
        <v>0.17899999999999999</v>
      </c>
      <c r="C35" s="19">
        <v>60.837699999999998</v>
      </c>
      <c r="D35" s="9"/>
      <c r="E35" s="18">
        <v>908</v>
      </c>
      <c r="F35" s="8">
        <v>0.35270000000000001</v>
      </c>
      <c r="G35" s="19">
        <v>230.61349999999999</v>
      </c>
      <c r="H35" s="9"/>
      <c r="I35" s="18">
        <v>851</v>
      </c>
      <c r="J35" s="8">
        <v>0.38400000000000001</v>
      </c>
      <c r="K35" s="19">
        <v>268.77260000000001</v>
      </c>
      <c r="L35" s="9"/>
      <c r="M35" s="7"/>
      <c r="N35" s="8"/>
      <c r="O35" s="8"/>
      <c r="Q35" s="18">
        <v>865</v>
      </c>
      <c r="R35" s="8">
        <v>0.42770000000000002</v>
      </c>
      <c r="S35" s="19">
        <v>307.99759999999998</v>
      </c>
      <c r="U35" s="18">
        <v>865</v>
      </c>
      <c r="V35" s="8">
        <v>0.42770000000000002</v>
      </c>
      <c r="W35" s="19">
        <v>307.99759999999998</v>
      </c>
    </row>
    <row r="36" spans="1:23" hidden="1" x14ac:dyDescent="0.3">
      <c r="A36" s="18">
        <v>865</v>
      </c>
      <c r="B36" s="8">
        <v>0.32269999999999999</v>
      </c>
      <c r="C36" s="19">
        <v>185.1935</v>
      </c>
      <c r="D36" s="9"/>
      <c r="E36" s="18">
        <v>1135</v>
      </c>
      <c r="F36" s="8">
        <v>0.31269999999999998</v>
      </c>
      <c r="G36" s="19">
        <v>185.19229999999999</v>
      </c>
      <c r="H36" s="9"/>
      <c r="I36" s="18">
        <v>865</v>
      </c>
      <c r="J36" s="8">
        <v>0.52769999999999995</v>
      </c>
      <c r="K36" s="19">
        <v>393.1284</v>
      </c>
      <c r="L36" s="9"/>
      <c r="M36" s="7"/>
      <c r="N36" s="8"/>
      <c r="O36" s="8"/>
      <c r="Q36" s="18">
        <v>982</v>
      </c>
      <c r="R36" s="8">
        <v>0.30270000000000002</v>
      </c>
      <c r="S36" s="19">
        <v>185.19229999999999</v>
      </c>
      <c r="U36" s="18">
        <v>982</v>
      </c>
      <c r="V36" s="8">
        <v>0.30270000000000002</v>
      </c>
      <c r="W36" s="19">
        <v>185.19229999999999</v>
      </c>
    </row>
    <row r="37" spans="1:23" hidden="1" x14ac:dyDescent="0.3">
      <c r="A37" s="18">
        <v>1282</v>
      </c>
      <c r="B37" s="8">
        <v>0.32</v>
      </c>
      <c r="C37" s="19">
        <v>181.7319</v>
      </c>
      <c r="D37" s="9"/>
      <c r="E37" s="18">
        <v>1282</v>
      </c>
      <c r="F37" s="8">
        <v>0.31</v>
      </c>
      <c r="G37" s="19">
        <v>181.73079999999999</v>
      </c>
      <c r="H37" s="9"/>
      <c r="I37" s="18">
        <v>982</v>
      </c>
      <c r="J37" s="8">
        <v>0.4027</v>
      </c>
      <c r="K37" s="19">
        <v>270.32310000000001</v>
      </c>
      <c r="L37" s="9"/>
      <c r="M37" s="7"/>
      <c r="N37" s="8"/>
      <c r="O37" s="8"/>
      <c r="Q37" s="18">
        <v>1282</v>
      </c>
      <c r="R37" s="8">
        <v>0.3</v>
      </c>
      <c r="S37" s="19">
        <v>181.73079999999999</v>
      </c>
      <c r="U37" s="18">
        <v>1185</v>
      </c>
      <c r="V37" s="8">
        <v>0.35270000000000001</v>
      </c>
      <c r="W37" s="19">
        <v>244.4452</v>
      </c>
    </row>
    <row r="38" spans="1:23" hidden="1" x14ac:dyDescent="0.3">
      <c r="A38" s="18">
        <v>2596</v>
      </c>
      <c r="B38" s="8">
        <v>0.39</v>
      </c>
      <c r="C38" s="19">
        <v>363.46269999999998</v>
      </c>
      <c r="D38" s="9"/>
      <c r="E38" s="18">
        <v>2596</v>
      </c>
      <c r="F38" s="8">
        <v>0.38</v>
      </c>
      <c r="G38" s="19">
        <v>363.4615</v>
      </c>
      <c r="H38" s="9"/>
      <c r="I38" s="18">
        <v>1064</v>
      </c>
      <c r="J38" s="8">
        <v>0.32269999999999999</v>
      </c>
      <c r="K38" s="19">
        <v>185.19229999999999</v>
      </c>
      <c r="L38" s="9"/>
      <c r="M38" s="7"/>
      <c r="N38" s="8"/>
      <c r="O38" s="8"/>
      <c r="Q38" s="18">
        <v>2596</v>
      </c>
      <c r="R38" s="8">
        <v>0.37</v>
      </c>
      <c r="S38" s="19">
        <v>363.4615</v>
      </c>
      <c r="U38" s="18">
        <v>1282</v>
      </c>
      <c r="V38" s="8">
        <v>0.35</v>
      </c>
      <c r="W38" s="19">
        <v>240.9837</v>
      </c>
    </row>
    <row r="39" spans="1:23" hidden="1" x14ac:dyDescent="0.3">
      <c r="A39" s="18">
        <v>3653</v>
      </c>
      <c r="B39" s="8">
        <v>0.47</v>
      </c>
      <c r="C39" s="19">
        <v>655.7704</v>
      </c>
      <c r="D39" s="9"/>
      <c r="E39" s="18">
        <v>3653</v>
      </c>
      <c r="F39" s="8">
        <v>0.46</v>
      </c>
      <c r="G39" s="19">
        <v>655.76919999999996</v>
      </c>
      <c r="H39" s="9"/>
      <c r="I39" s="18">
        <v>1282</v>
      </c>
      <c r="J39" s="8">
        <v>0.32</v>
      </c>
      <c r="K39" s="19">
        <v>181.7319</v>
      </c>
      <c r="L39" s="9"/>
      <c r="M39" s="7"/>
      <c r="N39" s="8"/>
      <c r="O39" s="8"/>
      <c r="Q39" s="18">
        <v>3653</v>
      </c>
      <c r="R39" s="8">
        <v>0.45</v>
      </c>
      <c r="S39" s="19">
        <v>655.76919999999996</v>
      </c>
      <c r="U39" s="18">
        <v>1481</v>
      </c>
      <c r="V39" s="8">
        <v>0.31</v>
      </c>
      <c r="W39" s="19">
        <v>181.73079999999999</v>
      </c>
    </row>
    <row r="40" spans="1:23" hidden="1" x14ac:dyDescent="0.3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363.46269999999998</v>
      </c>
      <c r="L40" s="9"/>
      <c r="M40" s="7"/>
      <c r="N40" s="8"/>
      <c r="O40" s="8"/>
      <c r="Q40" s="18" t="s">
        <v>42</v>
      </c>
      <c r="R40" s="8" t="s">
        <v>42</v>
      </c>
      <c r="S40" s="19" t="s">
        <v>42</v>
      </c>
      <c r="U40" s="18">
        <v>2596</v>
      </c>
      <c r="V40" s="8">
        <v>0.38</v>
      </c>
      <c r="W40" s="19">
        <v>363.4615</v>
      </c>
    </row>
    <row r="41" spans="1:23" hidden="1" x14ac:dyDescent="0.3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655.7704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655.76919999999996</v>
      </c>
    </row>
    <row r="42" spans="1:23" hidden="1" x14ac:dyDescent="0.3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3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3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3">
      <c r="A45" s="10" t="s">
        <v>49</v>
      </c>
      <c r="B45" s="11"/>
      <c r="C45" s="12"/>
      <c r="D45" s="9"/>
      <c r="H45" s="9"/>
      <c r="I45" s="10" t="s">
        <v>50</v>
      </c>
      <c r="J45" s="11"/>
      <c r="K45" s="12" t="s">
        <v>51</v>
      </c>
      <c r="L45" s="9"/>
      <c r="M45" s="10" t="s">
        <v>52</v>
      </c>
      <c r="N45" s="11"/>
      <c r="O45" s="12" t="s">
        <v>53</v>
      </c>
      <c r="Q45" s="10" t="s">
        <v>54</v>
      </c>
      <c r="R45" s="11"/>
      <c r="S45" s="12" t="s">
        <v>51</v>
      </c>
      <c r="U45" s="10" t="s">
        <v>55</v>
      </c>
      <c r="V45" s="11"/>
      <c r="W45" s="12" t="s">
        <v>51</v>
      </c>
    </row>
    <row r="46" spans="1:23" hidden="1" x14ac:dyDescent="0.3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3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3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3">
      <c r="A49" s="18">
        <v>2596</v>
      </c>
      <c r="B49" s="8">
        <v>0.37</v>
      </c>
      <c r="C49" s="19">
        <v>181.73079999999999</v>
      </c>
      <c r="D49" s="9"/>
      <c r="H49" s="9"/>
      <c r="I49" s="18">
        <v>567</v>
      </c>
      <c r="J49" s="8">
        <v>0.15</v>
      </c>
      <c r="K49" s="19">
        <v>85.153800000000004</v>
      </c>
      <c r="L49" s="9"/>
      <c r="M49" s="18">
        <v>452</v>
      </c>
      <c r="N49" s="8">
        <v>0.12</v>
      </c>
      <c r="O49" s="19">
        <v>54.346200000000003</v>
      </c>
      <c r="Q49" s="18">
        <v>567</v>
      </c>
      <c r="R49" s="8">
        <v>0.15</v>
      </c>
      <c r="S49" s="19">
        <v>85.153800000000004</v>
      </c>
      <c r="U49" s="18">
        <v>567</v>
      </c>
      <c r="V49" s="8">
        <v>0.15</v>
      </c>
      <c r="W49" s="19">
        <v>85.153800000000004</v>
      </c>
    </row>
    <row r="50" spans="1:23" hidden="1" x14ac:dyDescent="0.3">
      <c r="A50" s="18">
        <v>3653</v>
      </c>
      <c r="B50" s="8">
        <v>0.45</v>
      </c>
      <c r="C50" s="19">
        <v>474.0385</v>
      </c>
      <c r="D50" s="9"/>
      <c r="H50" s="9"/>
      <c r="I50" s="18">
        <v>612</v>
      </c>
      <c r="J50" s="8">
        <v>0.27500000000000002</v>
      </c>
      <c r="K50" s="19">
        <v>161.70910000000001</v>
      </c>
      <c r="L50" s="9"/>
      <c r="M50" s="18">
        <v>673</v>
      </c>
      <c r="N50" s="8">
        <v>0.2</v>
      </c>
      <c r="O50" s="19">
        <v>108.2135</v>
      </c>
      <c r="Q50" s="18">
        <v>612</v>
      </c>
      <c r="R50" s="8">
        <v>0.27500000000000002</v>
      </c>
      <c r="S50" s="19">
        <v>161.70910000000001</v>
      </c>
      <c r="U50" s="18">
        <v>612</v>
      </c>
      <c r="V50" s="8">
        <v>0.27500000000000002</v>
      </c>
      <c r="W50" s="19">
        <v>161.70910000000001</v>
      </c>
    </row>
    <row r="51" spans="1:23" hidden="1" x14ac:dyDescent="0.3">
      <c r="A51" s="18" t="s">
        <v>42</v>
      </c>
      <c r="B51" s="8" t="s">
        <v>42</v>
      </c>
      <c r="C51" s="19" t="s">
        <v>42</v>
      </c>
      <c r="D51" s="9"/>
      <c r="H51" s="9"/>
      <c r="I51" s="18">
        <v>721</v>
      </c>
      <c r="J51" s="8">
        <v>0.28399999999999997</v>
      </c>
      <c r="K51" s="19">
        <v>168.1995</v>
      </c>
      <c r="L51" s="9"/>
      <c r="M51" s="18">
        <v>841</v>
      </c>
      <c r="N51" s="8">
        <v>0.13600000000000001</v>
      </c>
      <c r="O51" s="19">
        <v>54.347299999999997</v>
      </c>
      <c r="Q51" s="18">
        <v>721</v>
      </c>
      <c r="R51" s="8">
        <v>0.28399999999999997</v>
      </c>
      <c r="S51" s="19">
        <v>168.1995</v>
      </c>
      <c r="U51" s="18">
        <v>721</v>
      </c>
      <c r="V51" s="8">
        <v>0.28399999999999997</v>
      </c>
      <c r="W51" s="19">
        <v>168.1995</v>
      </c>
    </row>
    <row r="52" spans="1:23" hidden="1" x14ac:dyDescent="0.3">
      <c r="A52" s="18"/>
      <c r="B52" s="8"/>
      <c r="C52" s="19"/>
      <c r="D52" s="9"/>
      <c r="H52" s="9"/>
      <c r="I52" s="18">
        <v>851</v>
      </c>
      <c r="J52" s="8">
        <v>0.38400000000000001</v>
      </c>
      <c r="K52" s="19">
        <v>253.33029999999999</v>
      </c>
      <c r="L52" s="9"/>
      <c r="M52" s="18">
        <v>901</v>
      </c>
      <c r="N52" s="8">
        <v>0.14319999999999999</v>
      </c>
      <c r="O52" s="19">
        <v>60.837699999999998</v>
      </c>
      <c r="Q52" s="18">
        <v>858</v>
      </c>
      <c r="R52" s="8">
        <v>0.159</v>
      </c>
      <c r="S52" s="19">
        <v>60.836500000000001</v>
      </c>
      <c r="U52" s="18">
        <v>858</v>
      </c>
      <c r="V52" s="8">
        <v>0.159</v>
      </c>
      <c r="W52" s="19">
        <v>60.836500000000001</v>
      </c>
    </row>
    <row r="53" spans="1:23" hidden="1" x14ac:dyDescent="0.3">
      <c r="A53" s="18"/>
      <c r="B53" s="8"/>
      <c r="C53" s="19"/>
      <c r="D53" s="9"/>
      <c r="H53" s="9"/>
      <c r="I53" s="18">
        <v>858</v>
      </c>
      <c r="J53" s="8">
        <v>0.25900000000000001</v>
      </c>
      <c r="K53" s="19">
        <v>145.96729999999999</v>
      </c>
      <c r="L53" s="9"/>
      <c r="M53" s="18">
        <v>1081</v>
      </c>
      <c r="N53" s="8">
        <v>0.25819999999999999</v>
      </c>
      <c r="O53" s="19">
        <v>185.1935</v>
      </c>
      <c r="Q53" s="18">
        <v>865</v>
      </c>
      <c r="R53" s="8">
        <v>0.30270000000000002</v>
      </c>
      <c r="S53" s="19">
        <v>185.19229999999999</v>
      </c>
      <c r="U53" s="18">
        <v>865</v>
      </c>
      <c r="V53" s="8">
        <v>0.30270000000000002</v>
      </c>
      <c r="W53" s="19">
        <v>185.19229999999999</v>
      </c>
    </row>
    <row r="54" spans="1:23" hidden="1" x14ac:dyDescent="0.3">
      <c r="A54" s="18"/>
      <c r="B54" s="8"/>
      <c r="C54" s="19"/>
      <c r="D54" s="9"/>
      <c r="H54" s="9"/>
      <c r="I54" s="18">
        <v>865</v>
      </c>
      <c r="J54" s="8">
        <v>0.4027</v>
      </c>
      <c r="K54" s="19">
        <v>270.32310000000001</v>
      </c>
      <c r="L54" s="9"/>
      <c r="M54" s="18">
        <v>1602</v>
      </c>
      <c r="N54" s="8">
        <v>0.25600000000000001</v>
      </c>
      <c r="O54" s="19">
        <v>181.7319</v>
      </c>
      <c r="Q54" s="18">
        <v>1282</v>
      </c>
      <c r="R54" s="8">
        <v>0.3</v>
      </c>
      <c r="S54" s="19">
        <v>181.73079999999999</v>
      </c>
      <c r="U54" s="18">
        <v>1185</v>
      </c>
      <c r="V54" s="8">
        <v>0.35270000000000001</v>
      </c>
      <c r="W54" s="19">
        <v>244.4452</v>
      </c>
    </row>
    <row r="55" spans="1:23" hidden="1" x14ac:dyDescent="0.3">
      <c r="A55" s="18"/>
      <c r="B55" s="8"/>
      <c r="C55" s="19"/>
      <c r="D55" s="9"/>
      <c r="H55" s="9"/>
      <c r="I55" s="18">
        <v>1064</v>
      </c>
      <c r="J55" s="8">
        <v>0.32269999999999999</v>
      </c>
      <c r="K55" s="19">
        <v>185.19229999999999</v>
      </c>
      <c r="L55" s="9"/>
      <c r="M55" s="18">
        <v>3245</v>
      </c>
      <c r="N55" s="8">
        <v>0.312</v>
      </c>
      <c r="O55" s="19">
        <v>363.46269999999998</v>
      </c>
      <c r="Q55" s="18">
        <v>2596</v>
      </c>
      <c r="R55" s="8">
        <v>0.37</v>
      </c>
      <c r="S55" s="19">
        <v>363.4615</v>
      </c>
      <c r="U55" s="18">
        <v>1282</v>
      </c>
      <c r="V55" s="8">
        <v>0.35</v>
      </c>
      <c r="W55" s="19">
        <v>240.9837</v>
      </c>
    </row>
    <row r="56" spans="1:23" hidden="1" x14ac:dyDescent="0.3">
      <c r="A56" s="18"/>
      <c r="B56" s="8"/>
      <c r="C56" s="19"/>
      <c r="D56" s="9"/>
      <c r="H56" s="9"/>
      <c r="I56" s="18">
        <v>1282</v>
      </c>
      <c r="J56" s="8">
        <v>0.32</v>
      </c>
      <c r="K56" s="19">
        <v>181.7319</v>
      </c>
      <c r="L56" s="9"/>
      <c r="M56" s="18">
        <v>4567</v>
      </c>
      <c r="N56" s="8">
        <v>0.376</v>
      </c>
      <c r="O56" s="19">
        <v>655.7704</v>
      </c>
      <c r="Q56" s="18">
        <v>3653</v>
      </c>
      <c r="R56" s="8">
        <v>0.45</v>
      </c>
      <c r="S56" s="19">
        <v>655.76919999999996</v>
      </c>
      <c r="U56" s="18">
        <v>1481</v>
      </c>
      <c r="V56" s="8">
        <v>0.31</v>
      </c>
      <c r="W56" s="19">
        <v>181.73079999999999</v>
      </c>
    </row>
    <row r="57" spans="1:23" hidden="1" x14ac:dyDescent="0.3">
      <c r="A57" s="18"/>
      <c r="B57" s="8"/>
      <c r="C57" s="19"/>
      <c r="D57" s="9"/>
      <c r="H57" s="9"/>
      <c r="I57" s="18">
        <v>2596</v>
      </c>
      <c r="J57" s="8">
        <v>0.39</v>
      </c>
      <c r="K57" s="19">
        <v>363.46269999999998</v>
      </c>
      <c r="L57" s="9"/>
      <c r="M57" s="18" t="s">
        <v>42</v>
      </c>
      <c r="N57" s="8" t="s">
        <v>42</v>
      </c>
      <c r="O57" s="19" t="s">
        <v>42</v>
      </c>
      <c r="Q57" s="18" t="s">
        <v>42</v>
      </c>
      <c r="R57" s="8" t="s">
        <v>42</v>
      </c>
      <c r="S57" s="19" t="s">
        <v>42</v>
      </c>
      <c r="U57" s="18">
        <v>2596</v>
      </c>
      <c r="V57" s="8">
        <v>0.38</v>
      </c>
      <c r="W57" s="19">
        <v>363.4615</v>
      </c>
    </row>
    <row r="58" spans="1:23" hidden="1" x14ac:dyDescent="0.3">
      <c r="A58" s="18"/>
      <c r="B58" s="8"/>
      <c r="C58" s="19"/>
      <c r="D58" s="9"/>
      <c r="H58" s="9"/>
      <c r="I58" s="18">
        <v>3653</v>
      </c>
      <c r="J58" s="8">
        <v>0.47</v>
      </c>
      <c r="K58" s="19">
        <v>655.7704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655.76919999999996</v>
      </c>
    </row>
    <row r="59" spans="1:23" hidden="1" x14ac:dyDescent="0.3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3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3">
      <c r="A63" s="28" t="s">
        <v>10</v>
      </c>
      <c r="B63" s="9"/>
      <c r="C63" s="9"/>
      <c r="D63" s="29">
        <v>538</v>
      </c>
      <c r="F63" s="28" t="s">
        <v>10</v>
      </c>
      <c r="G63" s="9"/>
      <c r="H63" s="9"/>
      <c r="I63" s="29">
        <v>908</v>
      </c>
    </row>
    <row r="64" spans="1:23" hidden="1" x14ac:dyDescent="0.3">
      <c r="A64" s="28" t="s">
        <v>11</v>
      </c>
      <c r="B64" s="9"/>
      <c r="C64" s="9"/>
      <c r="D64" s="29">
        <v>673</v>
      </c>
      <c r="F64" s="28" t="s">
        <v>11</v>
      </c>
      <c r="G64" s="9"/>
      <c r="H64" s="9"/>
      <c r="I64" s="29">
        <v>1135</v>
      </c>
    </row>
    <row r="65" spans="1:9" hidden="1" x14ac:dyDescent="0.3">
      <c r="A65" s="28" t="s">
        <v>12</v>
      </c>
      <c r="B65" s="9"/>
      <c r="C65" s="9"/>
      <c r="D65" s="29">
        <v>47238</v>
      </c>
      <c r="F65" s="28" t="s">
        <v>12</v>
      </c>
      <c r="G65" s="9"/>
      <c r="H65" s="9"/>
      <c r="I65" s="29">
        <v>47238</v>
      </c>
    </row>
    <row r="66" spans="1:9" hidden="1" x14ac:dyDescent="0.3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3">
      <c r="A67" s="28" t="s">
        <v>14</v>
      </c>
      <c r="B67" s="9"/>
      <c r="C67" s="9"/>
      <c r="D67" s="29">
        <v>4338</v>
      </c>
      <c r="F67" s="28" t="s">
        <v>14</v>
      </c>
      <c r="G67" s="9"/>
      <c r="H67" s="9"/>
      <c r="I67" s="29">
        <v>4338</v>
      </c>
    </row>
    <row r="68" spans="1:9" hidden="1" x14ac:dyDescent="0.3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3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3">
      <c r="A70" s="28" t="s">
        <v>17</v>
      </c>
      <c r="B70" s="9"/>
      <c r="C70" s="9"/>
      <c r="D70" s="19">
        <v>538.66999999999996</v>
      </c>
      <c r="F70" s="28" t="s">
        <v>17</v>
      </c>
      <c r="G70" s="9"/>
      <c r="H70" s="9"/>
      <c r="I70" s="19">
        <v>908.42</v>
      </c>
    </row>
    <row r="71" spans="1:9" hidden="1" x14ac:dyDescent="0.3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3">
      <c r="A72" s="30"/>
      <c r="B72" s="9"/>
      <c r="C72" s="9"/>
      <c r="D72" s="31"/>
      <c r="F72" s="30"/>
      <c r="G72" s="9"/>
      <c r="H72" s="9"/>
      <c r="I72" s="31"/>
    </row>
    <row r="73" spans="1:9" hidden="1" x14ac:dyDescent="0.3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3">
      <c r="A74" s="30">
        <v>0</v>
      </c>
      <c r="B74" s="9"/>
      <c r="C74" s="7">
        <v>1135</v>
      </c>
      <c r="D74" s="19">
        <v>908.42</v>
      </c>
      <c r="F74" s="30">
        <v>0</v>
      </c>
      <c r="G74" s="9"/>
      <c r="H74" s="7">
        <v>1135</v>
      </c>
      <c r="I74" s="19">
        <v>908.42</v>
      </c>
    </row>
    <row r="75" spans="1:9" hidden="1" x14ac:dyDescent="0.3">
      <c r="A75" s="30">
        <v>1</v>
      </c>
      <c r="B75" s="9"/>
      <c r="C75" s="7">
        <v>1239</v>
      </c>
      <c r="D75" s="19">
        <v>991.85</v>
      </c>
      <c r="F75" s="30">
        <v>1</v>
      </c>
      <c r="G75" s="9"/>
      <c r="H75" s="7">
        <v>1239</v>
      </c>
      <c r="I75" s="19">
        <v>991.85</v>
      </c>
    </row>
    <row r="76" spans="1:9" hidden="1" x14ac:dyDescent="0.3">
      <c r="A76" s="30">
        <v>2</v>
      </c>
      <c r="B76" s="9"/>
      <c r="C76" s="7">
        <v>1344</v>
      </c>
      <c r="D76" s="19">
        <v>1075.27</v>
      </c>
      <c r="F76" s="30">
        <v>2</v>
      </c>
      <c r="G76" s="9"/>
      <c r="H76" s="7">
        <v>1344</v>
      </c>
      <c r="I76" s="19">
        <v>1075.27</v>
      </c>
    </row>
    <row r="77" spans="1:9" hidden="1" x14ac:dyDescent="0.3">
      <c r="A77" s="30">
        <v>3</v>
      </c>
      <c r="B77" s="9"/>
      <c r="C77" s="7">
        <v>1448</v>
      </c>
      <c r="D77" s="19">
        <v>1158.69</v>
      </c>
      <c r="F77" s="30">
        <v>3</v>
      </c>
      <c r="G77" s="9"/>
      <c r="H77" s="7">
        <v>1448</v>
      </c>
      <c r="I77" s="19">
        <v>1158.69</v>
      </c>
    </row>
    <row r="78" spans="1:9" hidden="1" x14ac:dyDescent="0.3">
      <c r="A78" s="30">
        <v>4</v>
      </c>
      <c r="B78" s="9"/>
      <c r="C78" s="7">
        <v>1552</v>
      </c>
      <c r="D78" s="19">
        <v>1242.1199999999999</v>
      </c>
      <c r="F78" s="30">
        <v>4</v>
      </c>
      <c r="G78" s="9"/>
      <c r="H78" s="7">
        <v>1552</v>
      </c>
      <c r="I78" s="19">
        <v>1242.1199999999999</v>
      </c>
    </row>
    <row r="79" spans="1:9" hidden="1" x14ac:dyDescent="0.3">
      <c r="A79" s="30">
        <v>5</v>
      </c>
      <c r="B79" s="9"/>
      <c r="C79" s="7">
        <v>1656</v>
      </c>
      <c r="D79" s="19">
        <v>1325.54</v>
      </c>
      <c r="F79" s="30">
        <v>5</v>
      </c>
      <c r="G79" s="9"/>
      <c r="H79" s="7">
        <v>1656</v>
      </c>
      <c r="I79" s="19">
        <v>1325.54</v>
      </c>
    </row>
    <row r="80" spans="1:9" hidden="1" x14ac:dyDescent="0.3">
      <c r="A80" s="30">
        <v>6</v>
      </c>
      <c r="B80" s="9"/>
      <c r="C80" s="7">
        <v>1761</v>
      </c>
      <c r="D80" s="19">
        <v>1408.96</v>
      </c>
      <c r="F80" s="30">
        <v>6</v>
      </c>
      <c r="G80" s="9"/>
      <c r="H80" s="7">
        <v>1761</v>
      </c>
      <c r="I80" s="19">
        <v>1408.96</v>
      </c>
    </row>
    <row r="81" spans="1:23" hidden="1" x14ac:dyDescent="0.3">
      <c r="A81" s="30">
        <v>7</v>
      </c>
      <c r="B81" s="9"/>
      <c r="C81" s="7">
        <v>1865</v>
      </c>
      <c r="D81" s="19">
        <v>1492.38</v>
      </c>
      <c r="F81" s="30">
        <v>7</v>
      </c>
      <c r="G81" s="9"/>
      <c r="H81" s="7">
        <v>1865</v>
      </c>
      <c r="I81" s="19">
        <v>1492.38</v>
      </c>
    </row>
    <row r="82" spans="1:23" hidden="1" x14ac:dyDescent="0.3">
      <c r="A82" s="30">
        <v>8</v>
      </c>
      <c r="B82" s="9"/>
      <c r="C82" s="7">
        <v>1969</v>
      </c>
      <c r="D82" s="19">
        <v>1575.81</v>
      </c>
      <c r="F82" s="30">
        <v>8</v>
      </c>
      <c r="G82" s="9"/>
      <c r="H82" s="7">
        <v>1969</v>
      </c>
      <c r="I82" s="19">
        <v>1575.81</v>
      </c>
    </row>
    <row r="83" spans="1:23" hidden="1" x14ac:dyDescent="0.3">
      <c r="A83" s="30">
        <v>9</v>
      </c>
      <c r="B83" s="9"/>
      <c r="C83" s="7">
        <v>2074</v>
      </c>
      <c r="D83" s="19">
        <v>1659.23</v>
      </c>
      <c r="F83" s="30">
        <v>9</v>
      </c>
      <c r="G83" s="9"/>
      <c r="H83" s="7">
        <v>2074</v>
      </c>
      <c r="I83" s="19">
        <v>1659.23</v>
      </c>
    </row>
    <row r="84" spans="1:23" hidden="1" x14ac:dyDescent="0.3">
      <c r="A84" s="30">
        <v>10</v>
      </c>
      <c r="B84" s="9"/>
      <c r="C84" s="7">
        <v>2178</v>
      </c>
      <c r="D84" s="19">
        <v>1742.65</v>
      </c>
      <c r="F84" s="30">
        <v>10</v>
      </c>
      <c r="G84" s="9"/>
      <c r="H84" s="7">
        <v>2178</v>
      </c>
      <c r="I84" s="19">
        <v>1742.65</v>
      </c>
    </row>
    <row r="85" spans="1:23" hidden="1" x14ac:dyDescent="0.3">
      <c r="A85" s="34" t="s">
        <v>22</v>
      </c>
      <c r="B85" s="35"/>
      <c r="C85" s="36">
        <v>104</v>
      </c>
      <c r="D85" s="22">
        <v>83.420000000000073</v>
      </c>
      <c r="F85" s="34" t="s">
        <v>22</v>
      </c>
      <c r="G85" s="35"/>
      <c r="H85" s="36">
        <v>104</v>
      </c>
      <c r="I85" s="22">
        <v>83.420000000000073</v>
      </c>
    </row>
    <row r="93" spans="1:23" hidden="1" x14ac:dyDescent="0.3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  <c r="Q93" s="40" t="s">
        <v>27</v>
      </c>
      <c r="R93" s="41"/>
      <c r="S93" s="42"/>
      <c r="T93" s="43"/>
      <c r="U93" s="40" t="s">
        <v>28</v>
      </c>
      <c r="V93" s="41"/>
      <c r="W93" s="42"/>
    </row>
    <row r="94" spans="1:23" hidden="1" x14ac:dyDescent="0.3">
      <c r="A94" s="44" t="s">
        <v>5</v>
      </c>
      <c r="B94" s="45" t="s">
        <v>6</v>
      </c>
      <c r="C94" s="46" t="s">
        <v>7</v>
      </c>
      <c r="E94" s="44" t="s">
        <v>5</v>
      </c>
      <c r="F94" s="45" t="s">
        <v>6</v>
      </c>
      <c r="G94" s="46" t="s">
        <v>7</v>
      </c>
      <c r="I94" s="47" t="s">
        <v>5</v>
      </c>
      <c r="J94" s="1" t="s">
        <v>6</v>
      </c>
      <c r="K94" s="48" t="s">
        <v>7</v>
      </c>
      <c r="M94" s="47" t="s">
        <v>5</v>
      </c>
      <c r="N94" s="1" t="s">
        <v>6</v>
      </c>
      <c r="O94" s="48" t="s">
        <v>7</v>
      </c>
      <c r="Q94" s="49" t="s">
        <v>5</v>
      </c>
      <c r="R94" s="43" t="s">
        <v>6</v>
      </c>
      <c r="S94" s="31" t="s">
        <v>7</v>
      </c>
      <c r="T94" s="43"/>
      <c r="U94" s="49" t="s">
        <v>5</v>
      </c>
      <c r="V94" s="43" t="s">
        <v>6</v>
      </c>
      <c r="W94" s="31" t="s">
        <v>7</v>
      </c>
    </row>
    <row r="95" spans="1:23" hidden="1" x14ac:dyDescent="0.3">
      <c r="A95" s="44"/>
      <c r="B95" s="45"/>
      <c r="C95" s="46"/>
      <c r="E95" s="47"/>
      <c r="G95" s="48"/>
      <c r="I95" s="47"/>
      <c r="K95" s="48"/>
      <c r="M95" s="47"/>
      <c r="O95" s="48"/>
      <c r="Q95" s="49"/>
      <c r="R95" s="43"/>
      <c r="S95" s="31"/>
      <c r="T95" s="43"/>
      <c r="U95" s="49"/>
      <c r="V95" s="43"/>
      <c r="W95" s="31"/>
    </row>
    <row r="96" spans="1:23" hidden="1" x14ac:dyDescent="0.3">
      <c r="A96" s="18">
        <v>0</v>
      </c>
      <c r="B96" s="50">
        <v>0</v>
      </c>
      <c r="C96" s="51">
        <v>0</v>
      </c>
      <c r="E96" s="18">
        <v>0</v>
      </c>
      <c r="F96" s="50">
        <v>0.15</v>
      </c>
      <c r="G96" s="51">
        <v>0.16</v>
      </c>
      <c r="I96" s="52">
        <v>0</v>
      </c>
      <c r="J96" s="53">
        <v>0</v>
      </c>
      <c r="K96" s="51">
        <v>0</v>
      </c>
      <c r="M96" s="18">
        <v>0</v>
      </c>
      <c r="N96" s="8">
        <v>0</v>
      </c>
      <c r="O96" s="51">
        <v>0</v>
      </c>
      <c r="Q96" s="54">
        <v>0</v>
      </c>
      <c r="R96" s="55">
        <v>0</v>
      </c>
      <c r="S96" s="31">
        <v>0</v>
      </c>
      <c r="T96" s="43"/>
      <c r="U96" s="49">
        <v>0</v>
      </c>
      <c r="V96" s="43">
        <v>0</v>
      </c>
      <c r="W96" s="31">
        <v>0</v>
      </c>
    </row>
    <row r="97" spans="1:23" hidden="1" x14ac:dyDescent="0.3">
      <c r="A97" s="18">
        <v>362</v>
      </c>
      <c r="B97" s="50">
        <v>0.15</v>
      </c>
      <c r="C97" s="51">
        <v>54.346200000000003</v>
      </c>
      <c r="E97" s="18">
        <v>188</v>
      </c>
      <c r="F97" s="50">
        <v>0.2084</v>
      </c>
      <c r="G97" s="51">
        <v>11.0185</v>
      </c>
      <c r="I97" s="52">
        <v>1110</v>
      </c>
      <c r="J97" s="53">
        <v>0</v>
      </c>
      <c r="K97" s="51">
        <v>0</v>
      </c>
      <c r="M97" s="18">
        <v>760</v>
      </c>
      <c r="N97" s="8">
        <v>0</v>
      </c>
      <c r="O97" s="51">
        <v>0</v>
      </c>
      <c r="Q97" s="54">
        <v>1079</v>
      </c>
      <c r="R97" s="55">
        <v>0.01</v>
      </c>
      <c r="S97" s="31">
        <v>0</v>
      </c>
      <c r="T97" s="43"/>
      <c r="U97" s="49">
        <v>729</v>
      </c>
      <c r="V97" s="43">
        <v>0.01</v>
      </c>
      <c r="W97" s="31">
        <v>0</v>
      </c>
    </row>
    <row r="98" spans="1:23" hidden="1" x14ac:dyDescent="0.3">
      <c r="A98" s="18">
        <v>538</v>
      </c>
      <c r="B98" s="50">
        <v>0.25</v>
      </c>
      <c r="C98" s="51">
        <v>108.2135</v>
      </c>
      <c r="E98" s="18">
        <v>371</v>
      </c>
      <c r="F98" s="50">
        <v>0.17899999999999999</v>
      </c>
      <c r="G98" s="51">
        <v>0.1066</v>
      </c>
      <c r="I98" s="52">
        <v>1363</v>
      </c>
      <c r="J98" s="53">
        <v>0</v>
      </c>
      <c r="K98" s="51">
        <v>0</v>
      </c>
      <c r="M98" s="18">
        <v>1013</v>
      </c>
      <c r="N98" s="8">
        <v>0</v>
      </c>
      <c r="O98" s="51">
        <v>0</v>
      </c>
      <c r="Q98" s="54">
        <v>1246</v>
      </c>
      <c r="R98" s="55">
        <v>0.02</v>
      </c>
      <c r="S98" s="31">
        <v>0</v>
      </c>
      <c r="T98" s="43"/>
      <c r="U98" s="49">
        <v>896</v>
      </c>
      <c r="V98" s="43">
        <v>0.02</v>
      </c>
      <c r="W98" s="31">
        <v>0</v>
      </c>
    </row>
    <row r="99" spans="1:23" hidden="1" x14ac:dyDescent="0.3">
      <c r="A99" s="18">
        <v>673</v>
      </c>
      <c r="B99" s="50">
        <v>0.17</v>
      </c>
      <c r="C99" s="51">
        <v>54.347299999999997</v>
      </c>
      <c r="E99" s="18">
        <v>515</v>
      </c>
      <c r="F99" s="50">
        <v>0.32269999999999999</v>
      </c>
      <c r="G99" s="51">
        <v>74.167400000000001</v>
      </c>
      <c r="I99" s="52">
        <v>1934</v>
      </c>
      <c r="J99" s="53">
        <v>0</v>
      </c>
      <c r="K99" s="51">
        <v>0</v>
      </c>
      <c r="M99" s="18">
        <v>1584</v>
      </c>
      <c r="N99" s="8">
        <v>0</v>
      </c>
      <c r="O99" s="51">
        <v>0</v>
      </c>
      <c r="Q99" s="54">
        <v>1321</v>
      </c>
      <c r="R99" s="55">
        <v>2.5000000000000001E-2</v>
      </c>
      <c r="S99" s="31">
        <v>0</v>
      </c>
      <c r="T99" s="43"/>
      <c r="U99" s="49">
        <v>971</v>
      </c>
      <c r="V99" s="43">
        <v>2.5000000000000001E-2</v>
      </c>
      <c r="W99" s="31">
        <v>0</v>
      </c>
    </row>
    <row r="100" spans="1:23" hidden="1" x14ac:dyDescent="0.3">
      <c r="A100" s="18">
        <v>721</v>
      </c>
      <c r="B100" s="50">
        <v>0.17899999999999999</v>
      </c>
      <c r="C100" s="51">
        <v>60.837699999999998</v>
      </c>
      <c r="E100" s="18">
        <v>932</v>
      </c>
      <c r="F100" s="50">
        <v>0.32</v>
      </c>
      <c r="G100" s="51">
        <v>71.650800000000004</v>
      </c>
      <c r="I100" s="47"/>
      <c r="K100" s="48"/>
      <c r="M100" s="47"/>
      <c r="O100" s="48"/>
      <c r="Q100" s="54">
        <v>1401</v>
      </c>
      <c r="R100" s="55">
        <v>0.03</v>
      </c>
      <c r="S100" s="31">
        <v>0</v>
      </c>
      <c r="T100" s="43"/>
      <c r="U100" s="49">
        <v>1051</v>
      </c>
      <c r="V100" s="43">
        <v>0.03</v>
      </c>
      <c r="W100" s="31">
        <v>0</v>
      </c>
    </row>
    <row r="101" spans="1:23" hidden="1" x14ac:dyDescent="0.3">
      <c r="A101" s="18">
        <v>865</v>
      </c>
      <c r="B101" s="50">
        <v>0.32269999999999999</v>
      </c>
      <c r="C101" s="51">
        <v>185.1935</v>
      </c>
      <c r="E101" s="18">
        <v>987</v>
      </c>
      <c r="F101" s="50">
        <v>0.47</v>
      </c>
      <c r="G101" s="51">
        <v>219.7124</v>
      </c>
      <c r="I101" s="47"/>
      <c r="K101" s="48"/>
      <c r="M101" s="47"/>
      <c r="O101" s="48"/>
      <c r="Q101" s="54">
        <v>1485</v>
      </c>
      <c r="R101" s="55">
        <v>3.5000000000000003E-2</v>
      </c>
      <c r="S101" s="31">
        <v>0</v>
      </c>
      <c r="T101" s="43"/>
      <c r="U101" s="49">
        <v>1135</v>
      </c>
      <c r="V101" s="43">
        <v>3.5000000000000003E-2</v>
      </c>
      <c r="W101" s="31">
        <v>0</v>
      </c>
    </row>
    <row r="102" spans="1:23" hidden="1" x14ac:dyDescent="0.3">
      <c r="A102" s="18">
        <v>1282</v>
      </c>
      <c r="B102" s="50">
        <v>0.32</v>
      </c>
      <c r="C102" s="51">
        <v>181.7319</v>
      </c>
      <c r="E102" s="18">
        <v>2144</v>
      </c>
      <c r="F102" s="50">
        <v>0.49</v>
      </c>
      <c r="G102" s="51">
        <v>262.6035</v>
      </c>
      <c r="I102" s="47"/>
      <c r="K102" s="48"/>
      <c r="M102" s="47"/>
      <c r="O102" s="48"/>
      <c r="Q102" s="54">
        <v>1574</v>
      </c>
      <c r="R102" s="55">
        <v>0.04</v>
      </c>
      <c r="S102" s="31">
        <v>0</v>
      </c>
      <c r="T102" s="43"/>
      <c r="U102" s="49">
        <v>1224</v>
      </c>
      <c r="V102" s="43">
        <v>0.04</v>
      </c>
      <c r="W102" s="31">
        <v>0</v>
      </c>
    </row>
    <row r="103" spans="1:23" hidden="1" x14ac:dyDescent="0.3">
      <c r="A103" s="18">
        <v>1337</v>
      </c>
      <c r="B103" s="50">
        <v>0.47</v>
      </c>
      <c r="C103" s="51">
        <v>382.29349999999999</v>
      </c>
      <c r="E103" s="18">
        <v>2246</v>
      </c>
      <c r="F103" s="50">
        <v>0.56000000000000005</v>
      </c>
      <c r="G103" s="51">
        <v>419.83429999999998</v>
      </c>
      <c r="I103" s="47"/>
      <c r="K103" s="48"/>
      <c r="M103" s="47"/>
      <c r="O103" s="48"/>
      <c r="Q103" s="54">
        <v>1668</v>
      </c>
      <c r="R103" s="55">
        <v>4.4999999999999998E-2</v>
      </c>
      <c r="S103" s="31">
        <v>0</v>
      </c>
      <c r="T103" s="43"/>
      <c r="U103" s="49">
        <v>1318</v>
      </c>
      <c r="V103" s="43">
        <v>4.4999999999999998E-2</v>
      </c>
      <c r="W103" s="31">
        <v>0</v>
      </c>
    </row>
    <row r="104" spans="1:23" hidden="1" x14ac:dyDescent="0.3">
      <c r="A104" s="18">
        <v>2494</v>
      </c>
      <c r="B104" s="50">
        <v>0.49</v>
      </c>
      <c r="C104" s="51">
        <v>432.18459999999999</v>
      </c>
      <c r="E104" s="18">
        <v>2727</v>
      </c>
      <c r="F104" s="50">
        <v>0.49</v>
      </c>
      <c r="G104" s="51">
        <v>228.88159999999999</v>
      </c>
      <c r="I104" s="47"/>
      <c r="K104" s="48"/>
      <c r="M104" s="47"/>
      <c r="O104" s="48"/>
      <c r="Q104" s="54">
        <v>1768</v>
      </c>
      <c r="R104" s="55">
        <v>0.05</v>
      </c>
      <c r="S104" s="31">
        <v>0</v>
      </c>
      <c r="T104" s="43"/>
      <c r="U104" s="49">
        <v>1418</v>
      </c>
      <c r="V104" s="43">
        <v>0.05</v>
      </c>
      <c r="W104" s="31">
        <v>0</v>
      </c>
    </row>
    <row r="105" spans="1:23" hidden="1" x14ac:dyDescent="0.3">
      <c r="A105" s="18">
        <v>2596</v>
      </c>
      <c r="B105" s="50">
        <v>0.56000000000000005</v>
      </c>
      <c r="C105" s="51">
        <v>613.91539999999998</v>
      </c>
      <c r="E105" s="18">
        <v>3303</v>
      </c>
      <c r="F105" s="50">
        <v>0.56999999999999995</v>
      </c>
      <c r="G105" s="51">
        <v>493.1893</v>
      </c>
      <c r="I105" s="47"/>
      <c r="K105" s="48"/>
      <c r="M105" s="47"/>
      <c r="O105" s="48"/>
      <c r="Q105" s="54">
        <v>1874</v>
      </c>
      <c r="R105" s="55">
        <v>5.5E-2</v>
      </c>
      <c r="S105" s="31">
        <v>0</v>
      </c>
      <c r="T105" s="43"/>
      <c r="U105" s="49">
        <v>1524</v>
      </c>
      <c r="V105" s="43">
        <v>5.5E-2</v>
      </c>
      <c r="W105" s="31">
        <v>0</v>
      </c>
    </row>
    <row r="106" spans="1:23" hidden="1" x14ac:dyDescent="0.3">
      <c r="A106" s="18">
        <v>3577</v>
      </c>
      <c r="B106" s="50">
        <v>0.49</v>
      </c>
      <c r="C106" s="51">
        <v>363.46269999999998</v>
      </c>
      <c r="E106" s="18" t="s">
        <v>42</v>
      </c>
      <c r="F106" s="50" t="s">
        <v>42</v>
      </c>
      <c r="G106" s="51" t="s">
        <v>42</v>
      </c>
      <c r="I106" s="47"/>
      <c r="K106" s="48"/>
      <c r="M106" s="47"/>
      <c r="O106" s="48"/>
      <c r="Q106" s="54">
        <v>1987</v>
      </c>
      <c r="R106" s="55">
        <v>0.06</v>
      </c>
      <c r="S106" s="31">
        <v>0</v>
      </c>
      <c r="T106" s="43"/>
      <c r="U106" s="49">
        <v>1637</v>
      </c>
      <c r="V106" s="43">
        <v>0.06</v>
      </c>
      <c r="W106" s="31">
        <v>0</v>
      </c>
    </row>
    <row r="107" spans="1:23" hidden="1" x14ac:dyDescent="0.3">
      <c r="A107" s="18">
        <v>3653</v>
      </c>
      <c r="B107" s="50">
        <v>0.56999999999999995</v>
      </c>
      <c r="C107" s="51">
        <v>655.7704</v>
      </c>
      <c r="E107" s="18" t="s">
        <v>42</v>
      </c>
      <c r="F107" s="50" t="s">
        <v>42</v>
      </c>
      <c r="G107" s="51" t="s">
        <v>42</v>
      </c>
      <c r="I107" s="47"/>
      <c r="K107" s="48"/>
      <c r="M107" s="47"/>
      <c r="O107" s="48"/>
      <c r="Q107" s="54">
        <v>2106</v>
      </c>
      <c r="R107" s="55">
        <v>6.5000000000000002E-2</v>
      </c>
      <c r="S107" s="31">
        <v>0</v>
      </c>
      <c r="T107" s="43"/>
      <c r="U107" s="49">
        <v>1756</v>
      </c>
      <c r="V107" s="43">
        <v>6.5000000000000002E-2</v>
      </c>
      <c r="W107" s="31">
        <v>0</v>
      </c>
    </row>
    <row r="108" spans="1:23" hidden="1" x14ac:dyDescent="0.3">
      <c r="A108" s="18" t="s">
        <v>42</v>
      </c>
      <c r="B108" s="50" t="s">
        <v>42</v>
      </c>
      <c r="C108" s="51" t="s">
        <v>42</v>
      </c>
      <c r="E108" s="18"/>
      <c r="F108" s="50"/>
      <c r="G108" s="51"/>
      <c r="I108" s="47"/>
      <c r="K108" s="48"/>
      <c r="M108" s="47"/>
      <c r="O108" s="48"/>
      <c r="Q108" s="54">
        <v>2233</v>
      </c>
      <c r="R108" s="55">
        <v>7.0000000000000007E-2</v>
      </c>
      <c r="S108" s="31">
        <v>0</v>
      </c>
      <c r="T108" s="43"/>
      <c r="U108" s="49">
        <v>1883</v>
      </c>
      <c r="V108" s="43">
        <v>7.0000000000000007E-2</v>
      </c>
      <c r="W108" s="31">
        <v>0</v>
      </c>
    </row>
    <row r="109" spans="1:23" hidden="1" x14ac:dyDescent="0.3">
      <c r="A109" s="18"/>
      <c r="B109" s="50"/>
      <c r="C109" s="51"/>
      <c r="E109" s="18"/>
      <c r="F109" s="50"/>
      <c r="G109" s="51"/>
      <c r="I109" s="47"/>
      <c r="K109" s="48"/>
      <c r="M109" s="47"/>
      <c r="O109" s="48"/>
      <c r="Q109" s="54">
        <v>2366</v>
      </c>
      <c r="R109" s="55">
        <v>7.4999999999999997E-2</v>
      </c>
      <c r="S109" s="31">
        <v>0</v>
      </c>
      <c r="T109" s="43"/>
      <c r="U109" s="49">
        <v>2016</v>
      </c>
      <c r="V109" s="43">
        <v>7.4999999999999997E-2</v>
      </c>
      <c r="W109" s="31">
        <v>0</v>
      </c>
    </row>
    <row r="110" spans="1:23" hidden="1" x14ac:dyDescent="0.3">
      <c r="A110" s="18"/>
      <c r="B110" s="50"/>
      <c r="C110" s="51"/>
      <c r="E110" s="18"/>
      <c r="F110" s="50"/>
      <c r="G110" s="51"/>
      <c r="I110" s="47"/>
      <c r="K110" s="48"/>
      <c r="L110" s="56"/>
      <c r="M110" s="47"/>
      <c r="O110" s="48"/>
      <c r="Q110" s="54">
        <v>2508</v>
      </c>
      <c r="R110" s="55">
        <v>0.08</v>
      </c>
      <c r="S110" s="31">
        <v>0</v>
      </c>
      <c r="T110" s="43"/>
      <c r="U110" s="49">
        <v>2158</v>
      </c>
      <c r="V110" s="43">
        <v>0.08</v>
      </c>
      <c r="W110" s="31">
        <v>0</v>
      </c>
    </row>
    <row r="111" spans="1:23" hidden="1" x14ac:dyDescent="0.3">
      <c r="A111" s="18"/>
      <c r="B111" s="50"/>
      <c r="C111" s="51"/>
      <c r="E111" s="18"/>
      <c r="F111" s="50"/>
      <c r="G111" s="51"/>
      <c r="I111" s="26"/>
      <c r="J111" s="26"/>
      <c r="K111" s="26"/>
      <c r="M111" s="26"/>
      <c r="N111" s="26"/>
      <c r="O111" s="26"/>
      <c r="Q111" s="54">
        <v>2659</v>
      </c>
      <c r="R111" s="55">
        <v>8.5000000000000006E-2</v>
      </c>
      <c r="S111" s="31">
        <v>0</v>
      </c>
      <c r="T111" s="43"/>
      <c r="U111" s="49">
        <v>2309</v>
      </c>
      <c r="V111" s="43">
        <v>8.5000000000000006E-2</v>
      </c>
      <c r="W111" s="31">
        <v>0</v>
      </c>
    </row>
    <row r="112" spans="1:23" hidden="1" x14ac:dyDescent="0.3">
      <c r="A112" s="18"/>
      <c r="B112" s="50"/>
      <c r="C112" s="51"/>
      <c r="E112" s="18"/>
      <c r="F112" s="50"/>
      <c r="G112" s="51"/>
      <c r="Q112" s="54">
        <v>2819</v>
      </c>
      <c r="R112" s="55">
        <v>0.09</v>
      </c>
      <c r="S112" s="31">
        <v>0</v>
      </c>
      <c r="T112" s="43"/>
      <c r="U112" s="49">
        <v>2469</v>
      </c>
      <c r="V112" s="43">
        <v>0.09</v>
      </c>
      <c r="W112" s="31">
        <v>0</v>
      </c>
    </row>
    <row r="113" spans="1:23" hidden="1" x14ac:dyDescent="0.3">
      <c r="A113" s="18"/>
      <c r="B113" s="50"/>
      <c r="C113" s="51"/>
      <c r="E113" s="18"/>
      <c r="F113" s="50"/>
      <c r="G113" s="51"/>
      <c r="I113" s="37" t="s">
        <v>29</v>
      </c>
      <c r="J113" s="38"/>
      <c r="K113" s="39"/>
      <c r="M113" s="37" t="s">
        <v>30</v>
      </c>
      <c r="N113" s="38"/>
      <c r="O113" s="39"/>
      <c r="Q113" s="54">
        <v>2988</v>
      </c>
      <c r="R113" s="55">
        <v>9.5000000000000001E-2</v>
      </c>
      <c r="S113" s="31">
        <v>0</v>
      </c>
      <c r="T113" s="43"/>
      <c r="U113" s="49">
        <v>2638</v>
      </c>
      <c r="V113" s="43">
        <v>9.5000000000000001E-2</v>
      </c>
      <c r="W113" s="31">
        <v>0</v>
      </c>
    </row>
    <row r="114" spans="1:23" hidden="1" x14ac:dyDescent="0.3">
      <c r="A114" s="18"/>
      <c r="B114" s="50"/>
      <c r="C114" s="51"/>
      <c r="E114" s="18"/>
      <c r="F114" s="50"/>
      <c r="G114" s="51"/>
      <c r="I114" s="44" t="s">
        <v>5</v>
      </c>
      <c r="J114" s="45" t="s">
        <v>6</v>
      </c>
      <c r="K114" s="46" t="s">
        <v>7</v>
      </c>
      <c r="M114" s="44" t="s">
        <v>5</v>
      </c>
      <c r="N114" s="45" t="s">
        <v>6</v>
      </c>
      <c r="O114" s="46" t="s">
        <v>7</v>
      </c>
      <c r="Q114" s="57">
        <v>3167</v>
      </c>
      <c r="R114" s="58">
        <v>0.1</v>
      </c>
      <c r="S114" s="59">
        <v>0</v>
      </c>
      <c r="T114" s="43"/>
      <c r="U114" s="60">
        <v>2817</v>
      </c>
      <c r="V114" s="61">
        <v>0.1</v>
      </c>
      <c r="W114" s="59">
        <v>0</v>
      </c>
    </row>
    <row r="115" spans="1:23" hidden="1" x14ac:dyDescent="0.3">
      <c r="A115" s="18"/>
      <c r="B115" s="50"/>
      <c r="C115" s="51"/>
      <c r="E115" s="18"/>
      <c r="F115" s="8"/>
      <c r="G115" s="51"/>
      <c r="I115" s="47"/>
      <c r="K115" s="48"/>
      <c r="M115" s="47"/>
      <c r="O115" s="48"/>
    </row>
    <row r="116" spans="1:23" hidden="1" x14ac:dyDescent="0.3">
      <c r="A116" s="18"/>
      <c r="B116" s="50"/>
      <c r="C116" s="51"/>
      <c r="E116" s="18"/>
      <c r="F116" s="8"/>
      <c r="G116" s="51"/>
      <c r="I116" s="18">
        <v>0</v>
      </c>
      <c r="J116" s="8">
        <v>0</v>
      </c>
      <c r="K116" s="19">
        <v>0</v>
      </c>
      <c r="M116" s="18">
        <v>0</v>
      </c>
      <c r="N116" s="8">
        <v>0</v>
      </c>
      <c r="O116" s="19">
        <v>0</v>
      </c>
    </row>
    <row r="117" spans="1:23" hidden="1" x14ac:dyDescent="0.3">
      <c r="A117" s="18"/>
      <c r="B117" s="50"/>
      <c r="C117" s="51"/>
      <c r="E117" s="18"/>
      <c r="F117" s="8"/>
      <c r="G117" s="51"/>
      <c r="I117" s="18">
        <v>1337</v>
      </c>
      <c r="J117" s="8">
        <v>0.15</v>
      </c>
      <c r="K117" s="19">
        <v>200.5615</v>
      </c>
      <c r="M117" s="18">
        <v>987</v>
      </c>
      <c r="N117" s="8">
        <v>0.15</v>
      </c>
      <c r="O117" s="19">
        <v>148.0615</v>
      </c>
    </row>
    <row r="118" spans="1:23" hidden="1" x14ac:dyDescent="0.3">
      <c r="A118" s="18"/>
      <c r="B118" s="50"/>
      <c r="C118" s="51"/>
      <c r="E118" s="18"/>
      <c r="F118" s="8"/>
      <c r="G118" s="51"/>
      <c r="I118" s="18">
        <v>2494</v>
      </c>
      <c r="J118" s="8">
        <v>0.17</v>
      </c>
      <c r="K118" s="19">
        <v>250.45269999999999</v>
      </c>
      <c r="M118" s="18">
        <v>2144</v>
      </c>
      <c r="N118" s="8">
        <v>0.17</v>
      </c>
      <c r="O118" s="19">
        <v>190.95269999999999</v>
      </c>
    </row>
    <row r="119" spans="1:23" hidden="1" x14ac:dyDescent="0.3">
      <c r="A119" s="18"/>
      <c r="B119" s="50"/>
      <c r="C119" s="51"/>
      <c r="E119" s="18"/>
      <c r="F119" s="8"/>
      <c r="G119" s="51"/>
      <c r="I119" s="18">
        <v>3577</v>
      </c>
      <c r="J119" s="8">
        <v>0.1</v>
      </c>
      <c r="K119" s="19">
        <v>0</v>
      </c>
      <c r="M119" s="18">
        <v>2727</v>
      </c>
      <c r="N119" s="8">
        <v>0.1</v>
      </c>
      <c r="O119" s="19">
        <v>0</v>
      </c>
    </row>
    <row r="120" spans="1:23" hidden="1" x14ac:dyDescent="0.3">
      <c r="A120" s="18"/>
      <c r="B120" s="50"/>
      <c r="C120" s="51"/>
      <c r="E120" s="18"/>
      <c r="F120" s="8"/>
      <c r="G120" s="51"/>
      <c r="I120" s="18"/>
      <c r="J120" s="50"/>
      <c r="K120" s="51"/>
      <c r="M120" s="18"/>
      <c r="N120" s="50"/>
      <c r="O120" s="51"/>
    </row>
    <row r="121" spans="1:23" hidden="1" x14ac:dyDescent="0.3">
      <c r="A121" s="20"/>
      <c r="B121" s="62"/>
      <c r="C121" s="63"/>
      <c r="E121" s="20"/>
      <c r="F121" s="21"/>
      <c r="G121" s="63"/>
      <c r="I121" s="20"/>
      <c r="J121" s="21"/>
      <c r="K121" s="63"/>
      <c r="M121" s="20"/>
      <c r="N121" s="21"/>
      <c r="O121" s="63"/>
    </row>
    <row r="122" spans="1:23" hidden="1" x14ac:dyDescent="0.3">
      <c r="A122" s="7"/>
      <c r="B122" s="50"/>
      <c r="C122" s="53"/>
      <c r="E122" s="7"/>
      <c r="F122" s="8"/>
      <c r="G122" s="53"/>
    </row>
    <row r="123" spans="1:23" hidden="1" x14ac:dyDescent="0.3">
      <c r="A123" s="7"/>
      <c r="B123" s="50"/>
      <c r="C123" s="53"/>
      <c r="E123" s="7"/>
      <c r="F123" s="8"/>
      <c r="G123" s="53"/>
    </row>
    <row r="126" spans="1:23" hidden="1" x14ac:dyDescent="0.3">
      <c r="A126" s="25" t="s">
        <v>31</v>
      </c>
      <c r="B126" s="26"/>
      <c r="C126" s="27"/>
      <c r="E126" s="10" t="s">
        <v>32</v>
      </c>
      <c r="F126" s="11"/>
      <c r="G126" s="64"/>
    </row>
    <row r="127" spans="1:23" hidden="1" x14ac:dyDescent="0.3">
      <c r="A127" s="47" t="s">
        <v>5</v>
      </c>
      <c r="B127" s="1" t="s">
        <v>6</v>
      </c>
      <c r="C127" s="48" t="s">
        <v>7</v>
      </c>
      <c r="E127" s="47" t="s">
        <v>5</v>
      </c>
      <c r="F127" s="1" t="s">
        <v>6</v>
      </c>
      <c r="G127" s="48" t="s">
        <v>7</v>
      </c>
    </row>
    <row r="128" spans="1:23" hidden="1" x14ac:dyDescent="0.3">
      <c r="A128" s="18"/>
      <c r="B128" s="8"/>
      <c r="C128" s="19"/>
      <c r="E128" s="18"/>
      <c r="F128" s="8"/>
      <c r="G128" s="19"/>
    </row>
    <row r="129" spans="1:7" hidden="1" x14ac:dyDescent="0.3">
      <c r="A129" s="47" t="s">
        <v>33</v>
      </c>
      <c r="B129" s="8">
        <v>0.47</v>
      </c>
      <c r="C129" s="19">
        <v>0</v>
      </c>
      <c r="E129" s="47" t="s">
        <v>33</v>
      </c>
      <c r="F129" s="8">
        <v>0.13</v>
      </c>
      <c r="G129" s="19">
        <v>0</v>
      </c>
    </row>
    <row r="130" spans="1:7" hidden="1" x14ac:dyDescent="0.3">
      <c r="A130" s="47" t="s">
        <v>34</v>
      </c>
      <c r="B130" s="8">
        <v>0.45</v>
      </c>
      <c r="C130" s="19">
        <v>0</v>
      </c>
      <c r="E130" s="47" t="s">
        <v>34</v>
      </c>
      <c r="F130" s="8">
        <v>0.3</v>
      </c>
      <c r="G130" s="19">
        <v>0</v>
      </c>
    </row>
    <row r="131" spans="1:7" hidden="1" x14ac:dyDescent="0.3">
      <c r="A131" s="47"/>
      <c r="C131" s="48"/>
      <c r="E131" s="47"/>
      <c r="G131" s="48"/>
    </row>
    <row r="132" spans="1:7" hidden="1" x14ac:dyDescent="0.3">
      <c r="A132" s="20"/>
      <c r="B132" s="21"/>
      <c r="C132" s="22"/>
      <c r="E132" s="65"/>
      <c r="F132" s="66"/>
      <c r="G132" s="67"/>
    </row>
    <row r="137" spans="1:7" hidden="1" x14ac:dyDescent="0.3">
      <c r="A137" s="1" t="s">
        <v>35</v>
      </c>
    </row>
    <row r="138" spans="1:7" hidden="1" x14ac:dyDescent="0.3">
      <c r="A138" s="25" t="s">
        <v>56</v>
      </c>
      <c r="B138" s="26"/>
      <c r="C138" s="27" t="s">
        <v>57</v>
      </c>
    </row>
    <row r="139" spans="1:7" hidden="1" x14ac:dyDescent="0.3">
      <c r="A139" s="47">
        <v>0</v>
      </c>
      <c r="B139" s="1">
        <v>45000</v>
      </c>
      <c r="C139" s="48">
        <v>0.15</v>
      </c>
    </row>
    <row r="140" spans="1:7" hidden="1" x14ac:dyDescent="0.3">
      <c r="A140" s="47">
        <v>45000</v>
      </c>
      <c r="B140" s="1">
        <v>135000</v>
      </c>
      <c r="C140" s="48">
        <v>0.3</v>
      </c>
    </row>
    <row r="141" spans="1:7" hidden="1" x14ac:dyDescent="0.3">
      <c r="A141" s="47">
        <v>135000</v>
      </c>
      <c r="B141" s="1">
        <v>190000</v>
      </c>
      <c r="C141" s="48">
        <v>0.37</v>
      </c>
    </row>
    <row r="142" spans="1:7" hidden="1" x14ac:dyDescent="0.3">
      <c r="A142" s="65">
        <v>190000</v>
      </c>
      <c r="B142" s="66">
        <v>250000</v>
      </c>
      <c r="C142" s="67">
        <v>0.45</v>
      </c>
    </row>
  </sheetData>
  <sheetProtection algorithmName="SHA-256" hashValue="32fJVVplbiK1h84uecMNtguZrrWoeoSXjmbHg9iKCVs=" saltValue="5dAu56js1g/c0DKqg4c5zA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NAT1005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2026-03-31T00:02:06Z</dcterms:created>
  <dcterms:modified xsi:type="dcterms:W3CDTF">2026-03-31T00:02:06Z</dcterms:modified>
</cp:coreProperties>
</file>