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WIP - don't delete\n75848 [DE-84440] - CGT property non-lodgment info form\artwork\"/>
    </mc:Choice>
  </mc:AlternateContent>
  <xr:revisionPtr revIDLastSave="0" documentId="13_ncr:1_{5731CD27-DDB9-4F5A-9822-2F73118D4B2F}" xr6:coauthVersionLast="47" xr6:coauthVersionMax="47" xr10:uidLastSave="{00000000-0000-0000-0000-000000000000}"/>
  <bookViews>
    <workbookView xWindow="4920" yWindow="945" windowWidth="19710" windowHeight="22800" xr2:uid="{B0F348D0-B033-418A-AEBD-6964E5E68A92}"/>
  </bookViews>
  <sheets>
    <sheet name="Questionnaire" sheetId="3" r:id="rId1"/>
    <sheet name="List" sheetId="4" state="hidden" r:id="rId2"/>
  </sheets>
  <definedNames>
    <definedName name="BlankList" localSheetId="0">Questionnaire!#REF!</definedName>
    <definedName name="BlankList">#REF!</definedName>
    <definedName name="Exemption">List!$A$62:$A$72</definedName>
    <definedName name="No">#REF!</definedName>
    <definedName name="NonLodgeReasonV2">List!$A$18:$A$32</definedName>
    <definedName name="PreventLodge">#REF!</definedName>
    <definedName name="PreventLodgev2">List!$A$3:$A$15</definedName>
    <definedName name="Q2ASelect">List!$E$17</definedName>
    <definedName name="Q2BSelect">List!$E$34</definedName>
    <definedName name="Q2CSelect">List!$E$47</definedName>
    <definedName name="Q2DSelect">List!$E$61</definedName>
    <definedName name="Q2Select">List!$E$2</definedName>
    <definedName name="Q3Select">List!$E$74</definedName>
    <definedName name="Q4Select">List!$E$75</definedName>
    <definedName name="Years">List!$A$35:$A$45</definedName>
    <definedName name="Years2B">TableYears2B[Table: Years2B]</definedName>
    <definedName name="Years2C">TableYears2C[Table: Years 2C]</definedName>
    <definedName name="Yes">#REF!</definedName>
    <definedName name="YesNo">List!$A$75:$A$77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61" i="4" l="1"/>
  <c r="E47" i="4"/>
  <c r="E34" i="4"/>
  <c r="E17" i="4"/>
  <c r="B18" i="3" s="1"/>
  <c r="E2" i="4"/>
  <c r="B10" i="3" s="1"/>
  <c r="E74" i="4"/>
  <c r="E75" i="4"/>
  <c r="A28" i="3"/>
  <c r="B14" i="3" l="1" a="1"/>
  <c r="B14" i="3" s="1"/>
  <c r="B22" i="3" a="1"/>
  <c r="B22"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<sst xmlns="http://schemas.openxmlformats.org/spreadsheetml/2006/main" count="110" uniqueCount="79">
  <si>
    <t>Small Business CGT concessions applied</t>
  </si>
  <si>
    <t>Natural disaster impacts (e.g. flood, fire, disease outbreak etc)</t>
  </si>
  <si>
    <t>Extenuating circumstances (e.g. health, bereavement, carer responsibilities, home relocation interstate or overseas)</t>
  </si>
  <si>
    <t>Other</t>
  </si>
  <si>
    <t>Foreign tax resident</t>
  </si>
  <si>
    <t>Digital/system issues, technical knowledge</t>
  </si>
  <si>
    <t>Tax Agent advised I do not need to lodge</t>
  </si>
  <si>
    <t>Friend/associate advised I do not need to lodge</t>
  </si>
  <si>
    <t>Capital loss on property sale; believed no return was required</t>
  </si>
  <si>
    <t>ATO advised I do not need to lodge</t>
  </si>
  <si>
    <t>Capital gain reduced to nil by offset of current/carried forward losses</t>
  </si>
  <si>
    <t>Complex tax affairs</t>
  </si>
  <si>
    <t>Reliance on a tax agent / friend etc to lodge return</t>
  </si>
  <si>
    <t>Expected tax debt; payment difficulty</t>
  </si>
  <si>
    <t>Language barrier</t>
  </si>
  <si>
    <t>Question</t>
  </si>
  <si>
    <t>Answer</t>
  </si>
  <si>
    <t xml:space="preserve">The property was my main residence and I lived there the whole time I owned it      </t>
  </si>
  <si>
    <t>I purchased the property before 20 September 1985</t>
  </si>
  <si>
    <t>Property was transferred as part of a divorce/separation settlement</t>
  </si>
  <si>
    <t>Property was transferred as part of a business restructure or trust transfer</t>
  </si>
  <si>
    <t xml:space="preserve">The sold property was inherited and had been purchased by the deceased before 20 September 1985 </t>
  </si>
  <si>
    <t>The sold property was inherited and was eligible for the full main residence exemption</t>
  </si>
  <si>
    <t>The property was compulsorily acquired and the capital gain was deferred under the replacement asset rollover provisions</t>
  </si>
  <si>
    <t>I have not sold the property or any portion of the property</t>
  </si>
  <si>
    <t>I have never owned, held an interest in, or had any connection with this property</t>
  </si>
  <si>
    <t>I do not have an ownership interest; property owned/sold by an associated party (e.g. trust, relative etc)</t>
  </si>
  <si>
    <t>I don't need to lodge a return</t>
  </si>
  <si>
    <t>CGT exemption or rollover applied to the sale</t>
  </si>
  <si>
    <t>Competing priorities, time constraints, oversight</t>
  </si>
  <si>
    <r>
      <rPr>
        <b/>
        <sz val="11"/>
        <color theme="1"/>
        <rFont val="Arial"/>
        <family val="2"/>
      </rPr>
      <t xml:space="preserve">2. </t>
    </r>
    <r>
      <rPr>
        <sz val="11"/>
        <color theme="1"/>
        <rFont val="Arial"/>
        <family val="2"/>
      </rPr>
      <t>Tell us why you haven't lodged your tax return yet</t>
    </r>
    <r>
      <rPr>
        <sz val="11"/>
        <rFont val="Arial"/>
        <family val="2"/>
      </rPr>
      <t>.</t>
    </r>
  </si>
  <si>
    <r>
      <rPr>
        <b/>
        <sz val="11"/>
        <color theme="1"/>
        <rFont val="Arial"/>
        <family val="2"/>
      </rPr>
      <t xml:space="preserve">2B. </t>
    </r>
    <r>
      <rPr>
        <sz val="11"/>
        <color theme="1"/>
        <rFont val="Arial"/>
        <family val="2"/>
      </rPr>
      <t>What financial year did you sell the property?</t>
    </r>
  </si>
  <si>
    <r>
      <rPr>
        <b/>
        <sz val="11"/>
        <color theme="1"/>
        <rFont val="Arial"/>
        <family val="2"/>
      </rPr>
      <t xml:space="preserve">2C. </t>
    </r>
    <r>
      <rPr>
        <sz val="11"/>
        <color theme="1"/>
        <rFont val="Arial"/>
        <family val="2"/>
      </rPr>
      <t>What financial year did you report the sale?</t>
    </r>
  </si>
  <si>
    <r>
      <rPr>
        <b/>
        <sz val="11"/>
        <color theme="1"/>
        <rFont val="Arial"/>
        <family val="2"/>
      </rPr>
      <t xml:space="preserve">2D. </t>
    </r>
    <r>
      <rPr>
        <sz val="11"/>
        <color theme="1"/>
        <rFont val="Arial"/>
        <family val="2"/>
      </rPr>
      <t>What exemption or rollover did you apply?</t>
    </r>
  </si>
  <si>
    <r>
      <rPr>
        <b/>
        <sz val="11"/>
        <color theme="1"/>
        <rFont val="Arial"/>
        <family val="2"/>
      </rPr>
      <t>3.</t>
    </r>
    <r>
      <rPr>
        <sz val="11"/>
        <color theme="1"/>
        <rFont val="Arial"/>
        <family val="2"/>
      </rPr>
      <t xml:space="preserve"> Has the property ever been used to generate rental income?</t>
    </r>
  </si>
  <si>
    <r>
      <rPr>
        <b/>
        <sz val="11"/>
        <color theme="1"/>
        <rFont val="Arial"/>
        <family val="2"/>
      </rPr>
      <t>4.</t>
    </r>
    <r>
      <rPr>
        <sz val="11"/>
        <color theme="1"/>
        <rFont val="Arial"/>
        <family val="2"/>
      </rPr>
      <t xml:space="preserve"> Has the property ever been used to generate business income?</t>
    </r>
  </si>
  <si>
    <t>Capital gains tax (CGT) – Property – non-lodgment (NL) information form</t>
  </si>
  <si>
    <t>Please select…</t>
  </si>
  <si>
    <t>Table: PreventLodgeV2</t>
  </si>
  <si>
    <t>Table: Exemption</t>
  </si>
  <si>
    <t>Table: YesNo</t>
  </si>
  <si>
    <t>Yes</t>
  </si>
  <si>
    <t>No</t>
  </si>
  <si>
    <t>2019–20</t>
  </si>
  <si>
    <t>2020–21</t>
  </si>
  <si>
    <t>2021–22</t>
  </si>
  <si>
    <t>2022–23</t>
  </si>
  <si>
    <t>2023–24</t>
  </si>
  <si>
    <t>2024–25</t>
  </si>
  <si>
    <t>Table: NonLodgeReasonV2</t>
  </si>
  <si>
    <t>Column1</t>
  </si>
  <si>
    <t>Q2C</t>
  </si>
  <si>
    <t>Q2B</t>
  </si>
  <si>
    <t>Q2D</t>
  </si>
  <si>
    <t>Q3</t>
  </si>
  <si>
    <t>Q4</t>
  </si>
  <si>
    <t>Currently selected values</t>
  </si>
  <si>
    <t>Q2</t>
  </si>
  <si>
    <t>Q2A</t>
  </si>
  <si>
    <t>I sold/disposed of the property in another financial year</t>
  </si>
  <si>
    <t>Not reported</t>
  </si>
  <si>
    <t>2018–19</t>
  </si>
  <si>
    <t>2017–18</t>
  </si>
  <si>
    <t>2016–17</t>
  </si>
  <si>
    <t>NAT 74848-08.2026 DE-84440</t>
  </si>
  <si>
    <t>2025–26</t>
  </si>
  <si>
    <t>Column2</t>
  </si>
  <si>
    <t>Table: Years 2C</t>
  </si>
  <si>
    <t>Table: Years2B</t>
  </si>
  <si>
    <r>
      <t xml:space="preserve">If 'Other', provide details below:
</t>
    </r>
    <r>
      <rPr>
        <i/>
        <sz val="11"/>
        <color theme="1"/>
        <rFont val="Arial"/>
        <family val="2"/>
      </rPr>
      <t>(100 character limit)</t>
    </r>
  </si>
  <si>
    <r>
      <rPr>
        <b/>
        <sz val="11"/>
        <rFont val="Arial"/>
        <family val="2"/>
      </rPr>
      <t>5.</t>
    </r>
    <r>
      <rPr>
        <sz val="11"/>
        <rFont val="Arial"/>
        <family val="2"/>
      </rPr>
      <t xml:space="preserve"> Provide any other information relevant to your CGT circumstances.
</t>
    </r>
    <r>
      <rPr>
        <i/>
        <sz val="11"/>
        <rFont val="Arial"/>
        <family val="2"/>
      </rPr>
      <t>(150 character limit)</t>
    </r>
  </si>
  <si>
    <t>I believed I did not need to lodge because I did not receive any money for transferring the property</t>
  </si>
  <si>
    <t xml:space="preserve">The property was my main residence and I lived there some of the time I owned it. I was entitled to treat it as my main residence for the whole of my ownership period. </t>
  </si>
  <si>
    <r>
      <rPr>
        <b/>
        <sz val="11"/>
        <color theme="1"/>
        <rFont val="Arial"/>
        <family val="2"/>
      </rPr>
      <t>1.</t>
    </r>
    <r>
      <rPr>
        <sz val="11"/>
        <color theme="1"/>
        <rFont val="Arial"/>
        <family val="2"/>
      </rPr>
      <t xml:space="preserve"> Enter your 13 Digit Refence ID as listed on your letter</t>
    </r>
    <r>
      <rPr>
        <sz val="11"/>
        <rFont val="Arial"/>
        <family val="2"/>
      </rPr>
      <t>.</t>
    </r>
  </si>
  <si>
    <r>
      <rPr>
        <b/>
        <sz val="10"/>
        <rFont val="Arial"/>
        <family val="2"/>
      </rPr>
      <t>Instructions:</t>
    </r>
    <r>
      <rPr>
        <sz val="10"/>
        <rFont val="Arial"/>
        <family val="2"/>
      </rPr>
      <t xml:space="preserve">
1. Download this form to your device.
2. Complete the form by selecting your answers from the drop-down menus or type free text where prompted. To use the drop-down menu, select the cell in the Answer column next to the question. Then select the arrow in the bottom-right corner of the cell and select your answer from the list. 
3. If you make a mistake or need to change your answer, select the cell and press delete to clear it.  
4. Check your answers.
5. Save this form to your device as 'CGTNLP.xls' or 'CGTNLP.xlsx' and keep a copy for your records.
6. Submit the completed form as an email attachment. Send to: CGTPropertyNL@ato.gov.au</t>
    </r>
  </si>
  <si>
    <t>Records unavailable to complete return</t>
  </si>
  <si>
    <t>No income or income/gain below $18,200</t>
  </si>
  <si>
    <t>Refund due; no impact from late or non-lodgment</t>
  </si>
  <si>
    <r>
      <rPr>
        <b/>
        <sz val="11"/>
        <color theme="1"/>
        <rFont val="Arial"/>
        <family val="2"/>
      </rPr>
      <t xml:space="preserve">2A. </t>
    </r>
    <r>
      <rPr>
        <sz val="11"/>
        <color theme="1"/>
        <rFont val="Arial"/>
        <family val="2"/>
      </rPr>
      <t>Tell us why you don't need to lodge a return.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</si>
</sst>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17" x14ac:knownFonts="1">
    <font>
      <sz val="11"/>
      <color theme="1"/>
      <name val="Aptos Narrow"/>
      <family val="2"/>
      <scheme val="minor"/>
    </font>
    <font>
      <b/>
      <sz val="11"/>
      <color theme="1"/>
      <name val="Aptos Narrow"/>
      <family val="2"/>
      <scheme val="minor"/>
    </font>
    <font>
      <sz val="11"/>
      <color theme="1"/>
      <name val="Arial"/>
      <family val="2"/>
    </font>
    <font>
      <b/>
      <sz val="11"/>
      <color theme="1"/>
      <name val="Arial"/>
      <family val="2"/>
    </font>
    <font>
      <b/>
      <sz val="10"/>
      <name val="Arial"/>
      <family val="2"/>
    </font>
    <font>
      <sz val="11"/>
      <name val="Arial"/>
      <family val="2"/>
    </font>
    <font>
      <b/>
      <sz val="11"/>
      <color rgb="FFC00000"/>
      <name val="Arial"/>
      <family val="2"/>
    </font>
    <font>
      <sz val="11"/>
      <color rgb="FFFF0000"/>
      <name val="Arial"/>
      <family val="2"/>
    </font>
    <font>
      <b/>
      <sz val="11"/>
      <name val="Arial"/>
      <family val="2"/>
    </font>
    <font>
      <b/>
      <sz val="11"/>
      <color rgb="FFFF0000"/>
      <name val="Arial"/>
      <family val="2"/>
    </font>
    <font>
      <sz val="10"/>
      <name val="Arial"/>
      <family val="2"/>
    </font>
    <font>
      <b/>
      <sz val="18"/>
      <color theme="1"/>
      <name val="Arial"/>
      <family val="2"/>
    </font>
    <font>
      <sz val="18"/>
      <color theme="1"/>
      <name val="Arial"/>
      <family val="2"/>
    </font>
    <font>
      <sz val="7"/>
      <color theme="1"/>
      <name val="Arial"/>
      <family val="2"/>
    </font>
    <font>
      <sz val="6"/>
      <color rgb="FFFF0000"/>
      <name val="Arial"/>
      <family val="2"/>
    </font>
    <font>
      <i/>
      <sz val="11"/>
      <color theme="1"/>
      <name val="Arial"/>
      <family val="2"/>
    </font>
    <font>
      <i/>
      <sz val="1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wrapText="1"/>
    </xf>
    <xf numFmtId="0" fontId="2" fillId="0" borderId="0" xfId="0" applyFont="1"/>
    <xf numFmtId="0" fontId="4" fillId="0" borderId="0" xfId="0" applyFont="1" applyAlignment="1">
      <alignment vertical="center" wrapText="1"/>
    </xf>
    <xf numFmtId="0" fontId="3" fillId="0" borderId="0" xfId="0" applyFont="1" applyAlignment="1">
      <alignment vertical="center"/>
    </xf>
    <xf numFmtId="0" fontId="2" fillId="0" borderId="0" xfId="0" applyFont="1" applyAlignment="1">
      <alignment vertical="center"/>
    </xf>
    <xf numFmtId="0" fontId="3" fillId="0" borderId="0" xfId="0" applyFont="1" applyAlignment="1">
      <alignment horizontal="left" vertical="center"/>
    </xf>
    <xf numFmtId="0" fontId="6" fillId="0" borderId="0" xfId="0" applyFont="1" applyAlignment="1">
      <alignment horizontal="left" vertical="center"/>
    </xf>
    <xf numFmtId="0" fontId="12" fillId="0" borderId="0" xfId="0" applyFont="1"/>
    <xf numFmtId="0" fontId="2" fillId="0" borderId="0" xfId="0" applyFont="1" applyAlignment="1">
      <alignment horizontal="left" vertical="center" indent="2"/>
    </xf>
    <xf numFmtId="0" fontId="11" fillId="0" borderId="0" xfId="0" applyFont="1" applyAlignment="1">
      <alignment horizontal="left" vertical="center" indent="2"/>
    </xf>
    <xf numFmtId="0" fontId="2" fillId="0" borderId="0" xfId="0" applyFont="1" applyAlignment="1">
      <alignment horizontal="left" wrapText="1" indent="2"/>
    </xf>
    <xf numFmtId="0" fontId="3" fillId="0" borderId="0" xfId="0" applyFont="1" applyAlignment="1">
      <alignment horizontal="left" vertical="center" wrapText="1" indent="2"/>
    </xf>
    <xf numFmtId="0" fontId="2" fillId="0" borderId="0" xfId="0" applyFont="1" applyAlignment="1">
      <alignment horizontal="left" vertical="center" wrapText="1" indent="2"/>
    </xf>
    <xf numFmtId="0" fontId="7" fillId="0" borderId="0" xfId="0" applyFont="1" applyAlignment="1">
      <alignment horizontal="left" vertical="center" wrapText="1" indent="2"/>
    </xf>
    <xf numFmtId="0" fontId="5" fillId="0" borderId="0" xfId="0" applyFont="1" applyAlignment="1">
      <alignment horizontal="left" vertical="top" wrapText="1" indent="2"/>
    </xf>
    <xf numFmtId="0" fontId="0" fillId="0" borderId="0" xfId="0" applyAlignment="1">
      <alignment vertical="top"/>
    </xf>
    <xf numFmtId="0" fontId="1" fillId="0" borderId="0" xfId="0" applyFont="1"/>
    <xf numFmtId="0" fontId="0" fillId="0" borderId="0" xfId="0" applyAlignment="1">
      <alignment horizontal="center"/>
    </xf>
    <xf numFmtId="0" fontId="1" fillId="0" borderId="0" xfId="0" applyFont="1" applyAlignment="1">
      <alignment horizontal="center"/>
    </xf>
    <xf numFmtId="0" fontId="13" fillId="0" borderId="0" xfId="0" applyFont="1" applyAlignment="1">
      <alignment horizontal="left" vertical="center" indent="2"/>
    </xf>
    <xf numFmtId="0" fontId="2" fillId="0" borderId="0" xfId="0" applyFont="1" applyAlignment="1">
      <alignment horizontal="left" vertical="center" wrapText="1"/>
    </xf>
    <xf numFmtId="0" fontId="14" fillId="0" borderId="0" xfId="0" applyFont="1" applyAlignment="1">
      <alignment vertical="center" wrapText="1"/>
    </xf>
    <xf numFmtId="0" fontId="2" fillId="0" borderId="0" xfId="0" applyFont="1" applyAlignment="1">
      <alignment horizontal="left" indent="2"/>
    </xf>
    <xf numFmtId="164" fontId="3" fillId="0" borderId="1" xfId="0" applyNumberFormat="1" applyFont="1" applyBorder="1" applyAlignment="1" applyProtection="1">
      <alignment horizontal="left" vertical="center"/>
      <protection locked="0"/>
    </xf>
    <xf numFmtId="0" fontId="3" fillId="0" borderId="1" xfId="0" applyFont="1" applyBorder="1" applyAlignment="1" applyProtection="1">
      <alignment vertical="center" wrapText="1"/>
      <protection locked="0"/>
    </xf>
    <xf numFmtId="49" fontId="2" fillId="0" borderId="1" xfId="0" applyNumberFormat="1" applyFont="1" applyBorder="1" applyAlignment="1" applyProtection="1">
      <alignment wrapText="1"/>
      <protection locked="0"/>
    </xf>
    <xf numFmtId="0" fontId="2" fillId="0" borderId="1" xfId="0" applyFont="1" applyBorder="1" applyAlignment="1" applyProtection="1">
      <alignment wrapText="1"/>
      <protection locked="0"/>
    </xf>
    <xf numFmtId="0" fontId="3" fillId="0" borderId="1" xfId="0" applyFont="1" applyBorder="1" applyAlignment="1" applyProtection="1">
      <alignment vertical="center"/>
      <protection locked="0"/>
    </xf>
    <xf numFmtId="0" fontId="2" fillId="0" borderId="1" xfId="0" applyFont="1" applyBorder="1" applyAlignment="1" applyProtection="1">
      <alignment vertical="center" wrapText="1"/>
      <protection locked="0"/>
    </xf>
    <xf numFmtId="0" fontId="9" fillId="0" borderId="0" xfId="0" applyFont="1" applyAlignment="1">
      <alignment horizontal="center" vertical="center"/>
    </xf>
    <xf numFmtId="0" fontId="9" fillId="0" borderId="0" xfId="0" applyFont="1"/>
    <xf numFmtId="0" fontId="10" fillId="0" borderId="0" xfId="0" applyFont="1" applyAlignment="1">
      <alignment horizontal="left" vertical="center" wrapText="1" indent="2"/>
    </xf>
  </cellXfs>
  <cellStyles count="1">
    <cellStyle name="Normal" xfId="0" builtinId="0"/>
  </cellStyles>
  <dxfs count="7">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107950</xdr:colOff>
      <xdr:row>0</xdr:row>
      <xdr:rowOff>0</xdr:rowOff>
    </xdr:from>
    <xdr:to>
      <xdr:col>0</xdr:col>
      <xdr:colOff>3168015</xdr:colOff>
      <xdr:row>0</xdr:row>
      <xdr:rowOff>885825</xdr:rowOff>
    </xdr:to>
    <xdr:pic>
      <xdr:nvPicPr>
        <xdr:cNvPr id="2" name="Picture 2" descr="Australian Government - Australian Taxation Office">
          <a:extLst>
            <a:ext uri="{FF2B5EF4-FFF2-40B4-BE49-F238E27FC236}">
              <a16:creationId xmlns:a16="http://schemas.microsoft.com/office/drawing/2014/main" id="{1B7CC3E1-A63F-438E-9C33-4B0664122B6E}"/>
            </a:ext>
            <a:ext uri="{147F2762-F138-4A5C-976F-8EAC2B608ADB}">
              <a16:predDERef xmlns:a16="http://schemas.microsoft.com/office/drawing/2014/main" pred="{1019FF24-5E59-4950-AE4A-D09403BF31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950" y="0"/>
          <a:ext cx="306006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1D070E-15CD-43FE-A828-C97C88C33AE3}" name="TablePreventLodgeV2" displayName="TablePreventLodgeV2" ref="A2:B15" totalsRowShown="0">
  <autoFilter ref="A2:B15" xr:uid="{5C1D070E-15CD-43FE-A828-C97C88C33AE3}"/>
  <tableColumns count="2">
    <tableColumn id="1" xr3:uid="{898564BB-0C4E-45C5-8291-5B14FCCD55C0}" name="Table: PreventLodgeV2" dataDxfId="6"/>
    <tableColumn id="2" xr3:uid="{D42B48E6-6E98-445F-A895-B8F94FEB97ED}" name="Column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A6605E1-6FF9-4906-8943-FF0F7F4F830E}" name="TableNonLodgeReasonV2" displayName="TableNonLodgeReasonV2" ref="A17:B32" totalsRowShown="0">
  <autoFilter ref="A17:B32" xr:uid="{EA6605E1-6FF9-4906-8943-FF0F7F4F830E}"/>
  <tableColumns count="2">
    <tableColumn id="1" xr3:uid="{AA7836A7-1157-434B-AB24-55ACA63A3179}" name="Table: NonLodgeReasonV2"/>
    <tableColumn id="2" xr3:uid="{C7A98173-53FB-44B1-9406-BCE0FC7D386F}" name="Column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94937B-6E7E-420C-BB3F-8581DD918905}" name="TableExemption" displayName="TableExemption" ref="A61:B72" totalsRowShown="0">
  <autoFilter ref="A61:B72" xr:uid="{7894937B-6E7E-420C-BB3F-8581DD918905}"/>
  <tableColumns count="2">
    <tableColumn id="1" xr3:uid="{AAC9F804-305C-45F3-8175-7F87EAF4A7C9}" name="Table: Exemption"/>
    <tableColumn id="2" xr3:uid="{2AACCE4E-B700-4B25-93CD-44BA5AFA0B9A}" name="Column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6C2F2C4-1C1C-4FB2-8852-723C7E57B78C}" name="TableYesNo" displayName="TableYesNo" ref="A74:B77" totalsRowShown="0">
  <autoFilter ref="A74:B77" xr:uid="{96C2F2C4-1C1C-4FB2-8852-723C7E57B78C}"/>
  <tableColumns count="2">
    <tableColumn id="1" xr3:uid="{D1CB30EA-931D-4A52-95FB-F7B6E1C76873}" name="Table: YesNo"/>
    <tableColumn id="2" xr3:uid="{B483DFDA-D3F8-4C6E-913A-715255185F21}" name="Column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6700760-87AC-4672-A7F1-FA640AA0577F}" name="TableYears2B" displayName="TableYears2B" ref="A34:B45" totalsRowShown="0">
  <autoFilter ref="A34:B45" xr:uid="{06700760-87AC-4672-A7F1-FA640AA0577F}"/>
  <tableColumns count="2">
    <tableColumn id="1" xr3:uid="{8C467C71-1885-4E02-ADD2-EAA6DA809329}" name="Table: Years2B" dataDxfId="5"/>
    <tableColumn id="2" xr3:uid="{63C380FB-3F54-42BD-B205-DC2CE8AF2E91}" name="Column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AC84949-7826-4594-9FA6-9FDE46A90F94}" name="TableYears2C" displayName="TableYears2C" ref="A47:B59" totalsRowShown="0">
  <autoFilter ref="A47:B59" xr:uid="{4AC84949-7826-4594-9FA6-9FDE46A90F94}"/>
  <tableColumns count="2">
    <tableColumn id="1" xr3:uid="{07A8F69C-BB33-46C4-862F-AA4FA558F84A}" name="Table: Years 2C" dataDxfId="4"/>
    <tableColumn id="2" xr3:uid="{B9413F37-F14A-4D09-B5D7-1679EAAD0AAE}" name="Column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95A9F-90FA-4B34-9005-155B716DFEF6}">
  <dimension ref="A1:D65"/>
  <sheetViews>
    <sheetView showGridLines="0" tabSelected="1" zoomScaleNormal="100" workbookViewId="0">
      <selection activeCell="B5" sqref="B5"/>
      <extLst>
        <ext xmlns:xlsdti="http://schemas.microsoft.com/office/spreadsheetml/2023/showDataTypeIcons" uri="{77bfe23e-c014-4d31-8a63-9c772dbf06b6}">
          <xlsdti:showDataTypeIcons visible="0"/>
        </ext>
      </extLst>
    </sheetView>
  </sheetViews>
  <sheetFormatPr defaultColWidth="0" defaultRowHeight="14.25" zeroHeight="1" x14ac:dyDescent="0.2"/>
  <cols>
    <col min="1" max="1" width="71.42578125" style="9" customWidth="1"/>
    <col min="2" max="2" width="62.85546875" style="2" customWidth="1"/>
    <col min="3" max="3" width="3.140625" style="2" customWidth="1"/>
    <col min="4" max="4" width="37.140625" style="2" hidden="1" customWidth="1"/>
    <col min="5" max="16384" width="9.140625" style="2" hidden="1"/>
  </cols>
  <sheetData>
    <row r="1" spans="1:3" ht="89.25" customHeight="1" x14ac:dyDescent="0.2"/>
    <row r="2" spans="1:3" s="8" customFormat="1" ht="48" customHeight="1" x14ac:dyDescent="0.35">
      <c r="A2" s="10" t="s">
        <v>36</v>
      </c>
    </row>
    <row r="3" spans="1:3" s="5" customFormat="1" ht="110.25" customHeight="1" x14ac:dyDescent="0.25">
      <c r="A3" s="32" t="s">
        <v>74</v>
      </c>
      <c r="B3" s="32"/>
      <c r="C3" s="3"/>
    </row>
    <row r="4" spans="1:3" s="5" customFormat="1" ht="33.75" customHeight="1" x14ac:dyDescent="0.25">
      <c r="A4" s="12" t="s">
        <v>15</v>
      </c>
      <c r="B4" s="4" t="s">
        <v>16</v>
      </c>
    </row>
    <row r="5" spans="1:3" ht="20.100000000000001" customHeight="1" x14ac:dyDescent="0.25">
      <c r="A5" s="11" t="s">
        <v>73</v>
      </c>
      <c r="B5" s="24"/>
    </row>
    <row r="6" spans="1:3" ht="9.9499999999999993" customHeight="1" x14ac:dyDescent="0.2">
      <c r="A6" s="11"/>
    </row>
    <row r="7" spans="1:3" ht="15" x14ac:dyDescent="0.25">
      <c r="A7" s="23" t="s">
        <v>30</v>
      </c>
      <c r="B7" s="25" t="s">
        <v>37</v>
      </c>
    </row>
    <row r="8" spans="1:3" ht="35.1" customHeight="1" x14ac:dyDescent="0.2">
      <c r="A8" s="11"/>
      <c r="B8" s="21" t="s">
        <v>69</v>
      </c>
      <c r="C8" s="6"/>
    </row>
    <row r="9" spans="1:3" ht="20.100000000000001" customHeight="1" x14ac:dyDescent="0.2">
      <c r="A9" s="13"/>
      <c r="B9" s="26"/>
    </row>
    <row r="10" spans="1:3" ht="21.95" customHeight="1" x14ac:dyDescent="0.2">
      <c r="A10" s="13"/>
      <c r="B10" s="7" t="str">
        <f>IF(Q2Select=0,"",IF(Q2Select=1,"Continue to question 2A","Continue to question 3"))</f>
        <v/>
      </c>
      <c r="C10" s="7"/>
    </row>
    <row r="11" spans="1:3" ht="15" x14ac:dyDescent="0.25">
      <c r="A11" s="11" t="s">
        <v>78</v>
      </c>
      <c r="B11" s="25" t="s">
        <v>37</v>
      </c>
    </row>
    <row r="12" spans="1:3" ht="35.1" customHeight="1" x14ac:dyDescent="0.2">
      <c r="A12" s="11"/>
      <c r="B12" s="21" t="s">
        <v>69</v>
      </c>
    </row>
    <row r="13" spans="1:3" ht="20.100000000000001" customHeight="1" x14ac:dyDescent="0.2">
      <c r="A13" s="11"/>
      <c r="B13" s="27"/>
    </row>
    <row r="14" spans="1:3" ht="21.95" customHeight="1" x14ac:dyDescent="0.2">
      <c r="A14" s="11"/>
      <c r="B14" s="7" t="str" cm="1">
        <f t="array" ref="B14">IF(Q2ASelect=0,"",_xlfn.IFS(Q2ASelect=4,"Continue to question 2D",Q2ASelect=6,"Continue to question 2B &amp; 2C",AND(Q2ASelect&lt;&gt;4,Q2ASelect&lt;&gt;6),"Continue to question 3", TRUE,""))</f>
        <v/>
      </c>
    </row>
    <row r="15" spans="1:3" ht="15" x14ac:dyDescent="0.25">
      <c r="A15" s="11" t="s">
        <v>31</v>
      </c>
      <c r="B15" s="28" t="s">
        <v>37</v>
      </c>
    </row>
    <row r="16" spans="1:3" ht="9.9499999999999993" customHeight="1" x14ac:dyDescent="0.2">
      <c r="A16" s="11"/>
    </row>
    <row r="17" spans="1:2" ht="15" x14ac:dyDescent="0.25">
      <c r="A17" s="11" t="s">
        <v>32</v>
      </c>
      <c r="B17" s="28" t="s">
        <v>37</v>
      </c>
    </row>
    <row r="18" spans="1:2" ht="21.95" customHeight="1" x14ac:dyDescent="0.2">
      <c r="A18" s="11"/>
      <c r="B18" s="7" t="str">
        <f>IF(Q2ASelect=0,"",IF(Q2ASelect=6,"Continue to question 3",""))</f>
        <v/>
      </c>
    </row>
    <row r="19" spans="1:2" ht="15" x14ac:dyDescent="0.2">
      <c r="A19" s="13" t="s">
        <v>33</v>
      </c>
      <c r="B19" s="25" t="s">
        <v>37</v>
      </c>
    </row>
    <row r="20" spans="1:2" ht="35.1" customHeight="1" x14ac:dyDescent="0.2">
      <c r="A20" s="13"/>
      <c r="B20" s="21" t="s">
        <v>69</v>
      </c>
    </row>
    <row r="21" spans="1:2" ht="20.100000000000001" customHeight="1" x14ac:dyDescent="0.2">
      <c r="A21" s="11"/>
      <c r="B21" s="27"/>
    </row>
    <row r="22" spans="1:2" ht="21.95" customHeight="1" x14ac:dyDescent="0.2">
      <c r="A22" s="14"/>
      <c r="B22" s="7" t="str" cm="1">
        <f t="array" ref="B22">IF(Q2ASelect=0,"",_xlfn.IFS(Q2ASelect=4,"Continue to question 3 &amp; 4", TRUE,""))</f>
        <v/>
      </c>
    </row>
    <row r="23" spans="1:2" ht="15" x14ac:dyDescent="0.25">
      <c r="A23" s="11" t="s">
        <v>34</v>
      </c>
      <c r="B23" s="25" t="s">
        <v>37</v>
      </c>
    </row>
    <row r="24" spans="1:2" ht="9.9499999999999993" customHeight="1" x14ac:dyDescent="0.2">
      <c r="A24" s="11"/>
    </row>
    <row r="25" spans="1:2" ht="15" x14ac:dyDescent="0.25">
      <c r="A25" s="11" t="s">
        <v>35</v>
      </c>
      <c r="B25" s="25" t="s">
        <v>37</v>
      </c>
    </row>
    <row r="26" spans="1:2" ht="9.9499999999999993" customHeight="1" x14ac:dyDescent="0.2">
      <c r="A26" s="11"/>
    </row>
    <row r="27" spans="1:2" ht="51.95" customHeight="1" x14ac:dyDescent="0.2">
      <c r="A27" s="15" t="s">
        <v>70</v>
      </c>
      <c r="B27" s="29"/>
    </row>
    <row r="28" spans="1:2" ht="48.95" customHeight="1" x14ac:dyDescent="0.25">
      <c r="A28" s="30" t="str">
        <f>IF(B25="Yes","Thank you, your Questionnaire is complete. Follow the instructions above to save and submit this form.", IF(B25="No", "Thank you, your Questionnaire is complete. Follow the instructions above to save and submit this form.",""))</f>
        <v/>
      </c>
      <c r="B28" s="31"/>
    </row>
    <row r="29" spans="1:2" x14ac:dyDescent="0.2">
      <c r="A29" s="20" t="s">
        <v>64</v>
      </c>
      <c r="B29" s="22"/>
    </row>
    <row r="48" ht="12.95" hidden="1" customHeight="1" x14ac:dyDescent="0.2"/>
    <row r="53" ht="37.5" hidden="1" customHeight="1" x14ac:dyDescent="0.2"/>
    <row r="64" ht="45.95" hidden="1" customHeight="1" x14ac:dyDescent="0.2"/>
    <row r="65" ht="41.45" hidden="1" customHeight="1" x14ac:dyDescent="0.2"/>
  </sheetData>
  <mergeCells count="2">
    <mergeCell ref="A28:B28"/>
    <mergeCell ref="A3:B3"/>
  </mergeCells>
  <conditionalFormatting sqref="B11 B13 B15 B17 B19 B21">
    <cfRule type="expression" dxfId="3" priority="2">
      <formula>Q2Select&gt;1</formula>
    </cfRule>
  </conditionalFormatting>
  <conditionalFormatting sqref="B15 B17 B19 B21">
    <cfRule type="expression" dxfId="2" priority="4">
      <formula>AND(Q2ASelect&lt;&gt;4,Q2ASelect&lt;&gt;6,Q2ASelect&lt;&gt;0)</formula>
    </cfRule>
  </conditionalFormatting>
  <conditionalFormatting sqref="B15 B17">
    <cfRule type="expression" dxfId="1" priority="1">
      <formula>Q2ASelect=4</formula>
    </cfRule>
  </conditionalFormatting>
  <conditionalFormatting sqref="B19 B21">
    <cfRule type="expression" dxfId="0" priority="3">
      <formula>Q2ASelect=6</formula>
    </cfRule>
  </conditionalFormatting>
  <dataValidations count="11">
    <dataValidation type="list" allowBlank="1" showInputMessage="1" showErrorMessage="1" sqref="B11" xr:uid="{36531B7C-659E-475D-9A4B-06DEC22EC67E}">
      <formula1>NonLodgeReasonV2</formula1>
    </dataValidation>
    <dataValidation type="list" allowBlank="1" showInputMessage="1" showErrorMessage="1" sqref="B24 B26" xr:uid="{26BDF4EA-84BC-4A87-BAC5-0D682117831B}">
      <formula1>"Yes,No"</formula1>
    </dataValidation>
    <dataValidation type="list" allowBlank="1" showInputMessage="1" showErrorMessage="1" sqref="B7" xr:uid="{FA4E6E4F-71B0-477D-8016-3E2B90C10497}">
      <formula1>PreventLodgev2</formula1>
    </dataValidation>
    <dataValidation type="list" allowBlank="1" showInputMessage="1" showErrorMessage="1" sqref="B15" xr:uid="{3E8B5345-2FFD-4FEE-9979-81887ACE1E4B}">
      <formula1>Years</formula1>
    </dataValidation>
    <dataValidation type="list" allowBlank="1" showInputMessage="1" showErrorMessage="1" sqref="B19" xr:uid="{0CCC11DE-CD1F-4432-A3A5-3F8DB7B6CB8E}">
      <formula1>Exemption</formula1>
    </dataValidation>
    <dataValidation type="list" allowBlank="1" showInputMessage="1" showErrorMessage="1" sqref="B23 B25" xr:uid="{0C38D47D-5D6E-4624-A7EC-65D6AEBB4CAE}">
      <formula1>YesNo</formula1>
    </dataValidation>
    <dataValidation type="textLength" operator="lessThan" allowBlank="1" showInputMessage="1" showErrorMessage="1" errorTitle="Character limit 100" error="Maximum character limit has been exceeded. " sqref="B9 B13 B21" xr:uid="{25AB98AB-7C95-4B45-B10B-A0B69D6B1A6A}">
      <formula1>101</formula1>
    </dataValidation>
    <dataValidation type="textLength" operator="lessThan" allowBlank="1" showInputMessage="1" showErrorMessage="1" errorTitle="Character limit 100" error="Maximum character limit has been exceeded. " sqref="B27" xr:uid="{2710E753-8D80-47A3-A2C8-CF0A80F2CA0C}">
      <formula1>151</formula1>
    </dataValidation>
    <dataValidation type="whole" allowBlank="1" showInputMessage="1" showErrorMessage="1" errorTitle="Reference ID error" error="Please enter 13 digit number." sqref="B5" xr:uid="{93E50B66-2D51-4109-9A5D-BF4A08BAE114}">
      <formula1>0</formula1>
      <formula2>9999999999999</formula2>
    </dataValidation>
    <dataValidation allowBlank="1" showInputMessage="1" showErrorMessage="1" prompt="Enter the address details in the following format._x000a_Unit, lot, appartment etc number (if applicable), Street number, Street name, Suburb, State, Post code." sqref="B29" xr:uid="{2F86701B-46D9-45FE-B865-90AF93FB8DF4}"/>
    <dataValidation type="list" allowBlank="1" showInputMessage="1" showErrorMessage="1" sqref="B17" xr:uid="{73A56D63-DA9A-47F7-A818-AEC0BB953CEE}">
      <formula1>Years2C</formula1>
    </dataValidation>
  </dataValidation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EBB04-1E3A-44D4-8524-583F694CC469}">
  <dimension ref="A1:E77"/>
  <sheetViews>
    <sheetView workbookViewId="0">
      <selection activeCell="A8" sqref="A8"/>
    </sheetView>
  </sheetViews>
  <sheetFormatPr defaultRowHeight="15" x14ac:dyDescent="0.25"/>
  <cols>
    <col min="1" max="1" width="119.28515625" customWidth="1"/>
    <col min="2" max="4" width="11.28515625" customWidth="1"/>
    <col min="5" max="5" width="8.7109375" customWidth="1"/>
    <col min="6" max="10" width="69" customWidth="1"/>
  </cols>
  <sheetData>
    <row r="1" spans="1:5" x14ac:dyDescent="0.25">
      <c r="D1" t="s">
        <v>15</v>
      </c>
      <c r="E1" t="s">
        <v>56</v>
      </c>
    </row>
    <row r="2" spans="1:5" x14ac:dyDescent="0.25">
      <c r="A2" s="17" t="s">
        <v>38</v>
      </c>
      <c r="B2" t="s">
        <v>50</v>
      </c>
      <c r="D2" t="s">
        <v>57</v>
      </c>
      <c r="E2" s="19">
        <f>_xlfn.IFNA(VLOOKUP(Questionnaire!B7,TablePreventLodgeV2[],2,FALSE),0)</f>
        <v>0</v>
      </c>
    </row>
    <row r="3" spans="1:5" x14ac:dyDescent="0.25">
      <c r="A3" t="s">
        <v>37</v>
      </c>
      <c r="B3">
        <v>0</v>
      </c>
    </row>
    <row r="4" spans="1:5" x14ac:dyDescent="0.25">
      <c r="A4" s="17" t="s">
        <v>27</v>
      </c>
      <c r="B4" s="17">
        <v>1</v>
      </c>
    </row>
    <row r="5" spans="1:5" x14ac:dyDescent="0.25">
      <c r="A5" t="s">
        <v>5</v>
      </c>
      <c r="B5">
        <v>2</v>
      </c>
    </row>
    <row r="6" spans="1:5" x14ac:dyDescent="0.25">
      <c r="A6" t="s">
        <v>29</v>
      </c>
      <c r="B6">
        <v>3</v>
      </c>
    </row>
    <row r="7" spans="1:5" x14ac:dyDescent="0.25">
      <c r="A7" t="s">
        <v>11</v>
      </c>
      <c r="B7">
        <v>4</v>
      </c>
    </row>
    <row r="8" spans="1:5" x14ac:dyDescent="0.25">
      <c r="A8" t="s">
        <v>77</v>
      </c>
      <c r="B8">
        <v>5</v>
      </c>
    </row>
    <row r="9" spans="1:5" x14ac:dyDescent="0.25">
      <c r="A9" t="s">
        <v>12</v>
      </c>
      <c r="B9">
        <v>6</v>
      </c>
    </row>
    <row r="10" spans="1:5" x14ac:dyDescent="0.25">
      <c r="A10" t="s">
        <v>75</v>
      </c>
      <c r="B10">
        <v>7</v>
      </c>
    </row>
    <row r="11" spans="1:5" x14ac:dyDescent="0.25">
      <c r="A11" s="16" t="s">
        <v>1</v>
      </c>
      <c r="B11">
        <v>8</v>
      </c>
    </row>
    <row r="12" spans="1:5" x14ac:dyDescent="0.25">
      <c r="A12" t="s">
        <v>2</v>
      </c>
      <c r="B12">
        <v>9</v>
      </c>
    </row>
    <row r="13" spans="1:5" x14ac:dyDescent="0.25">
      <c r="A13" t="s">
        <v>13</v>
      </c>
      <c r="B13">
        <v>10</v>
      </c>
    </row>
    <row r="14" spans="1:5" x14ac:dyDescent="0.25">
      <c r="A14" t="s">
        <v>14</v>
      </c>
      <c r="B14">
        <v>11</v>
      </c>
    </row>
    <row r="15" spans="1:5" x14ac:dyDescent="0.25">
      <c r="A15" t="s">
        <v>3</v>
      </c>
      <c r="B15">
        <v>12</v>
      </c>
    </row>
    <row r="17" spans="1:5" x14ac:dyDescent="0.25">
      <c r="A17" s="17" t="s">
        <v>49</v>
      </c>
      <c r="B17" t="s">
        <v>50</v>
      </c>
      <c r="D17" t="s">
        <v>58</v>
      </c>
      <c r="E17" s="19">
        <f>_xlfn.IFNA(VLOOKUP(Questionnaire!B11,TableNonLodgeReasonV2[],2,FALSE),0)</f>
        <v>0</v>
      </c>
    </row>
    <row r="18" spans="1:5" x14ac:dyDescent="0.25">
      <c r="A18" t="s">
        <v>37</v>
      </c>
      <c r="B18">
        <v>0</v>
      </c>
    </row>
    <row r="19" spans="1:5" x14ac:dyDescent="0.25">
      <c r="A19" t="s">
        <v>24</v>
      </c>
      <c r="B19">
        <v>1</v>
      </c>
    </row>
    <row r="20" spans="1:5" x14ac:dyDescent="0.25">
      <c r="A20" t="s">
        <v>25</v>
      </c>
      <c r="B20">
        <v>2</v>
      </c>
    </row>
    <row r="21" spans="1:5" x14ac:dyDescent="0.25">
      <c r="A21" t="s">
        <v>26</v>
      </c>
      <c r="B21">
        <v>3</v>
      </c>
    </row>
    <row r="22" spans="1:5" x14ac:dyDescent="0.25">
      <c r="A22" s="17" t="s">
        <v>28</v>
      </c>
      <c r="B22" s="17">
        <v>4</v>
      </c>
    </row>
    <row r="23" spans="1:5" x14ac:dyDescent="0.25">
      <c r="A23" t="s">
        <v>71</v>
      </c>
      <c r="B23">
        <v>5</v>
      </c>
    </row>
    <row r="24" spans="1:5" x14ac:dyDescent="0.25">
      <c r="A24" s="17" t="s">
        <v>59</v>
      </c>
      <c r="B24" s="17">
        <v>6</v>
      </c>
    </row>
    <row r="25" spans="1:5" x14ac:dyDescent="0.25">
      <c r="A25" t="s">
        <v>76</v>
      </c>
      <c r="B25">
        <v>7</v>
      </c>
    </row>
    <row r="26" spans="1:5" x14ac:dyDescent="0.25">
      <c r="A26" t="s">
        <v>4</v>
      </c>
      <c r="B26">
        <v>8</v>
      </c>
    </row>
    <row r="27" spans="1:5" x14ac:dyDescent="0.25">
      <c r="A27" t="s">
        <v>6</v>
      </c>
      <c r="B27">
        <v>9</v>
      </c>
    </row>
    <row r="28" spans="1:5" x14ac:dyDescent="0.25">
      <c r="A28" t="s">
        <v>7</v>
      </c>
      <c r="B28">
        <v>10</v>
      </c>
    </row>
    <row r="29" spans="1:5" x14ac:dyDescent="0.25">
      <c r="A29" t="s">
        <v>9</v>
      </c>
      <c r="B29">
        <v>11</v>
      </c>
    </row>
    <row r="30" spans="1:5" x14ac:dyDescent="0.25">
      <c r="A30" t="s">
        <v>10</v>
      </c>
      <c r="B30">
        <v>12</v>
      </c>
    </row>
    <row r="31" spans="1:5" x14ac:dyDescent="0.25">
      <c r="A31" t="s">
        <v>8</v>
      </c>
      <c r="B31">
        <v>13</v>
      </c>
    </row>
    <row r="32" spans="1:5" x14ac:dyDescent="0.25">
      <c r="A32" t="s">
        <v>3</v>
      </c>
      <c r="B32">
        <v>14</v>
      </c>
    </row>
    <row r="34" spans="1:5" x14ac:dyDescent="0.25">
      <c r="A34" s="17" t="s">
        <v>68</v>
      </c>
      <c r="B34" t="s">
        <v>50</v>
      </c>
      <c r="D34" t="s">
        <v>52</v>
      </c>
      <c r="E34" s="19">
        <f>_xlfn.IFNA(VLOOKUP(Questionnaire!B15,TableYears2B[],2,FALSE),0)</f>
        <v>0</v>
      </c>
    </row>
    <row r="35" spans="1:5" x14ac:dyDescent="0.25">
      <c r="A35" t="s">
        <v>37</v>
      </c>
      <c r="B35">
        <v>0</v>
      </c>
      <c r="E35" s="19"/>
    </row>
    <row r="36" spans="1:5" x14ac:dyDescent="0.25">
      <c r="A36" s="1" t="s">
        <v>63</v>
      </c>
      <c r="B36">
        <v>1</v>
      </c>
      <c r="E36" s="19"/>
    </row>
    <row r="37" spans="1:5" x14ac:dyDescent="0.25">
      <c r="A37" s="1" t="s">
        <v>62</v>
      </c>
      <c r="B37">
        <v>2</v>
      </c>
      <c r="E37" s="19"/>
    </row>
    <row r="38" spans="1:5" x14ac:dyDescent="0.25">
      <c r="A38" s="1" t="s">
        <v>61</v>
      </c>
      <c r="B38">
        <v>3</v>
      </c>
      <c r="E38" s="19"/>
    </row>
    <row r="39" spans="1:5" x14ac:dyDescent="0.25">
      <c r="A39" s="1" t="s">
        <v>43</v>
      </c>
      <c r="B39">
        <v>4</v>
      </c>
      <c r="E39" s="19"/>
    </row>
    <row r="40" spans="1:5" x14ac:dyDescent="0.25">
      <c r="A40" s="1" t="s">
        <v>44</v>
      </c>
      <c r="B40">
        <v>5</v>
      </c>
      <c r="E40" s="19"/>
    </row>
    <row r="41" spans="1:5" x14ac:dyDescent="0.25">
      <c r="A41" s="1" t="s">
        <v>45</v>
      </c>
      <c r="B41">
        <v>6</v>
      </c>
      <c r="E41" s="19"/>
    </row>
    <row r="42" spans="1:5" x14ac:dyDescent="0.25">
      <c r="A42" s="1" t="s">
        <v>46</v>
      </c>
      <c r="B42">
        <v>7</v>
      </c>
      <c r="E42" s="19"/>
    </row>
    <row r="43" spans="1:5" x14ac:dyDescent="0.25">
      <c r="A43" s="1" t="s">
        <v>47</v>
      </c>
      <c r="B43">
        <v>8</v>
      </c>
      <c r="E43" s="19"/>
    </row>
    <row r="44" spans="1:5" x14ac:dyDescent="0.25">
      <c r="A44" s="1" t="s">
        <v>48</v>
      </c>
      <c r="B44">
        <v>9</v>
      </c>
      <c r="E44" s="19"/>
    </row>
    <row r="45" spans="1:5" x14ac:dyDescent="0.25">
      <c r="A45" s="1" t="s">
        <v>65</v>
      </c>
      <c r="B45">
        <v>10</v>
      </c>
      <c r="E45" s="19"/>
    </row>
    <row r="46" spans="1:5" x14ac:dyDescent="0.25">
      <c r="A46" s="1"/>
      <c r="E46" s="19"/>
    </row>
    <row r="47" spans="1:5" x14ac:dyDescent="0.25">
      <c r="A47" s="1" t="s">
        <v>67</v>
      </c>
      <c r="B47" t="s">
        <v>66</v>
      </c>
      <c r="D47" t="s">
        <v>51</v>
      </c>
      <c r="E47" s="19">
        <f>_xlfn.IFNA(VLOOKUP(Questionnaire!B17,TableYears2B[],2,FALSE),0)</f>
        <v>0</v>
      </c>
    </row>
    <row r="48" spans="1:5" x14ac:dyDescent="0.25">
      <c r="A48" t="s">
        <v>37</v>
      </c>
      <c r="B48">
        <v>0</v>
      </c>
      <c r="E48" s="19"/>
    </row>
    <row r="49" spans="1:5" x14ac:dyDescent="0.25">
      <c r="A49" s="1" t="s">
        <v>60</v>
      </c>
      <c r="B49">
        <v>1</v>
      </c>
      <c r="E49" s="19"/>
    </row>
    <row r="50" spans="1:5" x14ac:dyDescent="0.25">
      <c r="A50" s="1" t="s">
        <v>63</v>
      </c>
      <c r="B50">
        <v>2</v>
      </c>
      <c r="E50" s="19"/>
    </row>
    <row r="51" spans="1:5" x14ac:dyDescent="0.25">
      <c r="A51" s="1" t="s">
        <v>62</v>
      </c>
      <c r="B51">
        <v>3</v>
      </c>
      <c r="E51" s="19"/>
    </row>
    <row r="52" spans="1:5" x14ac:dyDescent="0.25">
      <c r="A52" s="1" t="s">
        <v>61</v>
      </c>
      <c r="B52">
        <v>4</v>
      </c>
    </row>
    <row r="53" spans="1:5" x14ac:dyDescent="0.25">
      <c r="A53" s="1" t="s">
        <v>43</v>
      </c>
      <c r="B53">
        <v>5</v>
      </c>
    </row>
    <row r="54" spans="1:5" x14ac:dyDescent="0.25">
      <c r="A54" s="1" t="s">
        <v>44</v>
      </c>
      <c r="B54">
        <v>6</v>
      </c>
    </row>
    <row r="55" spans="1:5" x14ac:dyDescent="0.25">
      <c r="A55" s="1" t="s">
        <v>45</v>
      </c>
      <c r="B55">
        <v>7</v>
      </c>
    </row>
    <row r="56" spans="1:5" x14ac:dyDescent="0.25">
      <c r="A56" s="1" t="s">
        <v>46</v>
      </c>
      <c r="B56">
        <v>8</v>
      </c>
    </row>
    <row r="57" spans="1:5" x14ac:dyDescent="0.25">
      <c r="A57" s="1" t="s">
        <v>47</v>
      </c>
      <c r="B57">
        <v>9</v>
      </c>
    </row>
    <row r="58" spans="1:5" x14ac:dyDescent="0.25">
      <c r="A58" s="1" t="s">
        <v>48</v>
      </c>
      <c r="B58">
        <v>10</v>
      </c>
    </row>
    <row r="59" spans="1:5" x14ac:dyDescent="0.25">
      <c r="A59" s="1" t="s">
        <v>65</v>
      </c>
      <c r="B59">
        <v>11</v>
      </c>
    </row>
    <row r="60" spans="1:5" x14ac:dyDescent="0.25">
      <c r="A60" s="1"/>
    </row>
    <row r="61" spans="1:5" x14ac:dyDescent="0.25">
      <c r="A61" s="17" t="s">
        <v>39</v>
      </c>
      <c r="B61" t="s">
        <v>50</v>
      </c>
      <c r="D61" t="s">
        <v>53</v>
      </c>
      <c r="E61" s="19">
        <f>_xlfn.IFNA(VLOOKUP(Questionnaire!B19,TableExemption[],2,FALSE),0)</f>
        <v>0</v>
      </c>
    </row>
    <row r="62" spans="1:5" x14ac:dyDescent="0.25">
      <c r="A62" t="s">
        <v>37</v>
      </c>
      <c r="B62">
        <v>0</v>
      </c>
    </row>
    <row r="63" spans="1:5" x14ac:dyDescent="0.25">
      <c r="A63" t="s">
        <v>17</v>
      </c>
      <c r="B63">
        <v>1</v>
      </c>
    </row>
    <row r="64" spans="1:5" x14ac:dyDescent="0.25">
      <c r="A64" t="s">
        <v>72</v>
      </c>
      <c r="B64">
        <v>2</v>
      </c>
    </row>
    <row r="65" spans="1:5" x14ac:dyDescent="0.25">
      <c r="A65" t="s">
        <v>18</v>
      </c>
      <c r="B65">
        <v>3</v>
      </c>
    </row>
    <row r="66" spans="1:5" x14ac:dyDescent="0.25">
      <c r="A66" t="s">
        <v>19</v>
      </c>
      <c r="B66">
        <v>4</v>
      </c>
    </row>
    <row r="67" spans="1:5" x14ac:dyDescent="0.25">
      <c r="A67" t="s">
        <v>0</v>
      </c>
      <c r="B67">
        <v>5</v>
      </c>
    </row>
    <row r="68" spans="1:5" x14ac:dyDescent="0.25">
      <c r="A68" t="s">
        <v>20</v>
      </c>
      <c r="B68">
        <v>6</v>
      </c>
    </row>
    <row r="69" spans="1:5" x14ac:dyDescent="0.25">
      <c r="A69" t="s">
        <v>21</v>
      </c>
      <c r="B69">
        <v>7</v>
      </c>
    </row>
    <row r="70" spans="1:5" x14ac:dyDescent="0.25">
      <c r="A70" t="s">
        <v>22</v>
      </c>
      <c r="B70">
        <v>8</v>
      </c>
    </row>
    <row r="71" spans="1:5" x14ac:dyDescent="0.25">
      <c r="A71" t="s">
        <v>23</v>
      </c>
      <c r="B71">
        <v>9</v>
      </c>
    </row>
    <row r="72" spans="1:5" x14ac:dyDescent="0.25">
      <c r="A72" t="s">
        <v>3</v>
      </c>
      <c r="B72">
        <v>10</v>
      </c>
    </row>
    <row r="74" spans="1:5" x14ac:dyDescent="0.25">
      <c r="A74" s="17" t="s">
        <v>40</v>
      </c>
      <c r="B74" t="s">
        <v>50</v>
      </c>
      <c r="D74" t="s">
        <v>54</v>
      </c>
      <c r="E74" s="18">
        <f>VLOOKUP(Questionnaire!B23,TableYesNo[],2,FALSE)</f>
        <v>0</v>
      </c>
    </row>
    <row r="75" spans="1:5" x14ac:dyDescent="0.25">
      <c r="A75" t="s">
        <v>37</v>
      </c>
      <c r="B75">
        <v>0</v>
      </c>
      <c r="D75" t="s">
        <v>55</v>
      </c>
      <c r="E75" s="18">
        <f>VLOOKUP(Questionnaire!B25,TableYesNo[],2,FALSE)</f>
        <v>0</v>
      </c>
    </row>
    <row r="76" spans="1:5" x14ac:dyDescent="0.25">
      <c r="A76" t="s">
        <v>41</v>
      </c>
      <c r="B76">
        <v>1</v>
      </c>
    </row>
    <row r="77" spans="1:5" x14ac:dyDescent="0.25">
      <c r="A77" t="s">
        <v>42</v>
      </c>
      <c r="B77">
        <v>2</v>
      </c>
    </row>
  </sheetData>
  <dataValidations count="3">
    <dataValidation type="list" allowBlank="1" showInputMessage="1" showErrorMessage="1" sqref="F2" xr:uid="{BE4CD08A-0AFC-4336-A750-4B8950CABAD9}">
      <formula1>PreventLodgev2</formula1>
    </dataValidation>
    <dataValidation type="list" allowBlank="1" showInputMessage="1" showErrorMessage="1" sqref="F17" xr:uid="{9DC434B0-9C79-4F32-AE6F-3B2FFBC63E61}">
      <formula1>NonLodgeReasonV2</formula1>
    </dataValidation>
    <dataValidation type="list" allowBlank="1" showInputMessage="1" showErrorMessage="1" sqref="F50" xr:uid="{125DD067-F83E-488F-AC75-BACB8FFC0F53}">
      <formula1>Exemption</formula1>
    </dataValidation>
  </dataValidations>
  <pageMargins left="0.7" right="0.7" top="0.75" bottom="0.75" header="0.3" footer="0.3"/>
  <tableParts count="6">
    <tablePart r:id="rId1"/>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Questionnaire</vt:lpstr>
      <vt:lpstr>List</vt:lpstr>
      <vt:lpstr>Exemption</vt:lpstr>
      <vt:lpstr>NonLodgeReasonV2</vt:lpstr>
      <vt:lpstr>PreventLodgev2</vt:lpstr>
      <vt:lpstr>Q2ASelect</vt:lpstr>
      <vt:lpstr>Q2BSelect</vt:lpstr>
      <vt:lpstr>Q2CSelect</vt:lpstr>
      <vt:lpstr>Q2DSelect</vt:lpstr>
      <vt:lpstr>Q2Select</vt:lpstr>
      <vt:lpstr>Q3Select</vt:lpstr>
      <vt:lpstr>Q4Select</vt:lpstr>
      <vt:lpstr>Years</vt:lpstr>
      <vt:lpstr>Years2B</vt:lpstr>
      <vt:lpstr>Years2C</vt:lpstr>
      <vt:lpstr>YesNo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2026-07-07T07:32:53Z</dcterms:created>
  <dcterms:modified xsi:type="dcterms:W3CDTF">2026-08-11T04:18:37Z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11c204-3025-4293-a668-517002c3f023_Enabled">
    <vt:lpwstr>true</vt:lpwstr>
  </property>
  <property fmtid="{D5CDD505-2E9C-101B-9397-08002B2CF9AE}" pid="3" name="MSIP_Label_c111c204-3025-4293-a668-517002c3f023_SetDate">
    <vt:lpwstr>2026-07-07T08:13:55Z</vt:lpwstr>
  </property>
  <property fmtid="{D5CDD505-2E9C-101B-9397-08002B2CF9AE}" pid="4" name="MSIP_Label_c111c204-3025-4293-a668-517002c3f023_Method">
    <vt:lpwstr>Privileged</vt:lpwstr>
  </property>
  <property fmtid="{D5CDD505-2E9C-101B-9397-08002B2CF9AE}" pid="5" name="MSIP_Label_c111c204-3025-4293-a668-517002c3f023_Name">
    <vt:lpwstr>OFFICIAL</vt:lpwstr>
  </property>
  <property fmtid="{D5CDD505-2E9C-101B-9397-08002B2CF9AE}" pid="6" name="MSIP_Label_c111c204-3025-4293-a668-517002c3f023_SiteId">
    <vt:lpwstr>8e823e99-cbcb-430f-a0f6-af1365c21e22</vt:lpwstr>
  </property>
  <property fmtid="{D5CDD505-2E9C-101B-9397-08002B2CF9AE}" pid="7" name="MSIP_Label_c111c204-3025-4293-a668-517002c3f023_ActionId">
    <vt:lpwstr>625d78e5-d091-4974-9207-a8d18b71915d</vt:lpwstr>
  </property>
  <property fmtid="{D5CDD505-2E9C-101B-9397-08002B2CF9AE}" pid="8" name="MSIP_Label_c111c204-3025-4293-a668-517002c3f023_ContentBits">
    <vt:lpwstr>3</vt:lpwstr>
  </property>
  <property fmtid="{D5CDD505-2E9C-101B-9397-08002B2CF9AE}" pid="9" name="MSIP_Label_c111c204-3025-4293-a668-517002c3f023_Tag">
    <vt:lpwstr>10, 0, 1, 1</vt:lpwstr>
  </property>
</Properties>
</file>