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9810FDAE-83A9-4951-9319-9AE6A906B33C}" xr6:coauthVersionLast="47" xr6:coauthVersionMax="47" xr10:uidLastSave="{00000000-0000-0000-0000-000000000000}"/>
  <bookViews>
    <workbookView xWindow="1560" yWindow="1560" windowWidth="38700" windowHeight="15435" xr2:uid="{CC83633D-A217-4298-B15E-D6CD1A0468BD}"/>
  </bookViews>
  <sheets>
    <sheet name="NAT2186 Lookup" sheetId="1" r:id="rId1"/>
  </sheets>
  <definedNames>
    <definedName name="LU_ADDC_S2">'NAT2186 Lookup'!$D$67</definedName>
    <definedName name="LU_ADDC_S6">'NAT2186 Lookup'!$I$67</definedName>
    <definedName name="LU_ML_S2">'NAT2186 Lookup'!$D$71</definedName>
    <definedName name="LU_ML_S6">'NAT2186 Lookup'!$I$71</definedName>
    <definedName name="LU_MLFT_S2">'NAT2186 Lookup'!$D$65</definedName>
    <definedName name="LU_MLFT_S6">'NAT2186 Lookup'!$I$65</definedName>
    <definedName name="LU_NonRes_NTFN">'NAT2186 Lookup'!$B$130</definedName>
    <definedName name="LU_NonRes_TFN">'NAT2186 Lookup'!$F$130</definedName>
    <definedName name="LU_Res_NTFN">'NAT2186 Lookup'!$B$129</definedName>
    <definedName name="LU_Res_TFN">'NAT2186 Lookup'!$F$129</definedName>
    <definedName name="LU_Scale_FS_NTFT">'NAT2186 Lookup'!$M$93:$O$110</definedName>
    <definedName name="LU_Scale_FS_TFTR">'NAT2186 Lookup'!$I$93:$K$110</definedName>
    <definedName name="LU_Scale_HELP_NTFT">'NAT2186 Lookup'!$E$93:$G$121</definedName>
    <definedName name="LU_Scale_HELP_TFTR">'NAT2186 Lookup'!$A$93:$C$121</definedName>
    <definedName name="LU_Scale1">'NAT2186 Lookup'!$A$11:$C$24</definedName>
    <definedName name="LU_Scale10">'NAT2186 Lookup'!$I$45:$K$59</definedName>
    <definedName name="LU_Scale10_ML_Exempt">'NAT2186 Lookup'!$Q$45:$S$59</definedName>
    <definedName name="LU_Scale10_ML_Half">'NAT2186 Lookup'!$U$45:$W$59</definedName>
    <definedName name="LU_Scale2">'NAT2186 Lookup'!$A$28:$C$42</definedName>
    <definedName name="LU_Scale3">'NAT2186 Lookup'!$A$45:$C$59</definedName>
    <definedName name="LU_Scale5">'NAT2186 Lookup'!$E$11:$G$24</definedName>
    <definedName name="LU_Scale6">'NAT2186 Lookup'!$E$28:$G$42</definedName>
    <definedName name="LU_Scale8">'NAT2186 Lookup'!$I$11:$K$24</definedName>
    <definedName name="LU_Scale8_ML_Exempt">'NAT2186 Lookup'!$Q$11:$S$24</definedName>
    <definedName name="LU_Scale8_ML_Half">'NAT2186 Lookup'!$U$11:$W$24</definedName>
    <definedName name="LU_Scale9">'NAT2186 Lookup'!$I$28:$K$42</definedName>
    <definedName name="LU_Scale9_ML_Exempt">'NAT2186 Lookup'!$Q$28:$S$42</definedName>
    <definedName name="LU_Scale9_ML_Half">'NAT2186 Lookup'!$U$28:$W$42</definedName>
    <definedName name="LU_ScaleActors">'NAT2186 Lookup'!$M$45:$O$59</definedName>
    <definedName name="LU_ScaleNTFT">'NAT2186 Lookup'!$E$93:$G$110</definedName>
    <definedName name="LU_ScaleTFTR">'NAT2186 Lookup'!$A$93:$C$110</definedName>
    <definedName name="LU_SOPD_S2">'NAT2186 Lookup'!$D$69</definedName>
    <definedName name="LU_SOPD_S6">'NAT2186 Lookup'!$I$69</definedName>
    <definedName name="LU_SOPM_S2">'NAT2186 Lookup'!$D$68</definedName>
    <definedName name="LU_SOPM_S6">'NAT2186 Lookup'!$I$68</definedName>
    <definedName name="LU_WEST_S2">'NAT2186 Lookup'!$D$64</definedName>
    <definedName name="LU_WEST_S6">'NAT2186 Lookup'!$I$64</definedName>
    <definedName name="LU_WFTD_S2">'NAT2186 Lookup'!$D$66</definedName>
    <definedName name="LU_WFTD_S6">'NAT2186 Lookup'!$I$66</definedName>
    <definedName name="LU_WHM_INC1">'NAT2186 Lookup'!$B$139</definedName>
    <definedName name="LU_WHM_INC2">'NAT2186 Lookup'!$B$140</definedName>
    <definedName name="LU_WHM_INC3">'NAT2186 Lookup'!$B$141</definedName>
    <definedName name="LU_WHM_Rate1">'NAT2186 Lookup'!$C$139</definedName>
    <definedName name="LU_WHM_Rate2">'NAT2186 Lookup'!$C$140</definedName>
    <definedName name="LU_WHM_Rate3">'NAT2186 Lookup'!$C$141</definedName>
    <definedName name="LU_WHM_Rate4">'NAT2186 Lookup'!$C$142</definedName>
    <definedName name="LU_WLA_S2">'NAT2186 Lookup'!$D$70</definedName>
    <definedName name="LU_WLA_S6">'NAT2186 Lookup'!$I$70</definedName>
    <definedName name="Testing1_Basic">'NAT2186 Lookup'!#REF!</definedName>
    <definedName name="Testing2_Full_Exempt">'NAT2186 Lookup'!#REF!</definedName>
    <definedName name="Testing3_Half_Exempt">'NAT2186 Lookup'!#REF!</definedName>
    <definedName name="TitleRegion..A5">'NAT2186 Lookup'!$A$2</definedName>
    <definedName name="TitleRegion..B5">'NAT2186 Lookup'!$B$2</definedName>
    <definedName name="TitleRegion..C5">'NAT2186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<sst xmlns="http://schemas.openxmlformats.org/spreadsheetml/2006/main" count="163" uniqueCount="54">
  <si>
    <t>With tax-free threshold
2
$</t>
  </si>
  <si>
    <t>No tax-free threshold
3
$</t>
  </si>
  <si>
    <t xml:space="preserve">       QUICK SEARCH: Enter monthly earnings (including cents) in the green cell (A5) to display the amount to withhold With tax-free threshold and No tax-free threshold in the yellow fields (B5 and C5).</t>
  </si>
  <si>
    <t>Monthly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</si>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</sst>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5EA3DB6D-1886-4EA6-976C-CA60DBB217CD}"/>
    <cellStyle name="Normal 4" xfId="4" xr:uid="{64927B5C-B8C3-4E2E-A8B7-876BBBF87A12}"/>
    <cellStyle name="Normal 5" xfId="3" xr:uid="{37C997FD-A79A-45C7-A4E1-CBB9E0AC78A8}"/>
    <cellStyle name="Normal 6" xfId="2" xr:uid="{F33C1234-CA12-4F9F-BBDB-57AB649A58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58C6F-309C-40B1-9648-AC45210E9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90E5-C25D-45AD-943C-6AAFDD22F024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2</v>
      </c>
      <c r="B1" s="5"/>
      <c r="C1" s="6"/>
    </row>
    <row r="2" spans="1:23" ht="15.75" customHeight="1" x14ac:dyDescent="0.25">
      <c r="A2" s="56" t="s">
        <v>3</v>
      </c>
      <c r="B2" s="57" t="s">
        <v>0</v>
      </c>
      <c r="C2" s="57" t="s">
        <v>1</v>
      </c>
    </row>
    <row r="3" spans="1:23" x14ac:dyDescent="0.25">
      <c r="A3" s="58"/>
      <c r="B3" s="59"/>
      <c r="C3" s="59"/>
    </row>
    <row r="4" spans="1:23" x14ac:dyDescent="0.25">
      <c r="A4" s="60"/>
      <c r="B4" s="61"/>
      <c r="C4" s="61"/>
    </row>
    <row r="5" spans="1:23" x14ac:dyDescent="0.25">
      <c r="A5" s="3"/>
      <c r="B5" s="2">
        <f>ROUND((ROUND((TRUNC((3/13)*(A5+IF(ISNUMBER(SEARCH(".33",A5)),0.01,0)),0)+0.99)*(VLOOKUP((TRUNC((3/13)*(A5+IF(ISNUMBER(SEARCH(".33",A5)),0.01,0)),0)),LU_Scale_HELP_TFTR,2)),0)*(13/3)),0)</f>
        <v>0</v>
      </c>
      <c r="C5" s="2">
        <f>ROUND((ROUND((TRUNC((3/13)*(A5+IF(ISNUMBER(SEARCH(".33",A5)),0.01,0)),0)+0.99)*(VLOOKUP((TRUNC((3/13)*(A5+IF(ISNUMBER(SEARCH(".33",A5)),0.01,0)),0)),LU_Scale_HELP_NTFT,2)),0)*(13/3)),0)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  <c r="Q11" s="10" t="s">
        <v>36</v>
      </c>
      <c r="R11" s="11"/>
      <c r="S11" s="12" t="s">
        <v>35</v>
      </c>
      <c r="U11" s="10" t="s">
        <v>37</v>
      </c>
      <c r="V11" s="11"/>
      <c r="W11" s="12" t="s">
        <v>35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38</v>
      </c>
      <c r="R23" s="8" t="s">
        <v>38</v>
      </c>
      <c r="S23" s="19" t="s">
        <v>38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650.61540000000002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650.61540000000002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39</v>
      </c>
      <c r="B28" s="11"/>
      <c r="C28" s="12"/>
      <c r="D28" s="9"/>
      <c r="E28" s="10" t="s">
        <v>40</v>
      </c>
      <c r="F28" s="11"/>
      <c r="G28" s="12"/>
      <c r="H28" s="9"/>
      <c r="I28" s="10" t="s">
        <v>41</v>
      </c>
      <c r="J28" s="11"/>
      <c r="K28" s="12" t="s">
        <v>42</v>
      </c>
      <c r="L28" s="9"/>
      <c r="M28" s="7"/>
      <c r="N28" s="8"/>
      <c r="O28" s="13"/>
      <c r="Q28" s="10" t="s">
        <v>43</v>
      </c>
      <c r="R28" s="11"/>
      <c r="S28" s="12" t="s">
        <v>42</v>
      </c>
      <c r="U28" s="10" t="s">
        <v>44</v>
      </c>
      <c r="V28" s="11"/>
      <c r="W28" s="12" t="s">
        <v>42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38</v>
      </c>
      <c r="R40" s="8" t="s">
        <v>38</v>
      </c>
      <c r="S40" s="19" t="s">
        <v>38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45</v>
      </c>
      <c r="B45" s="11"/>
      <c r="C45" s="12"/>
      <c r="D45" s="9"/>
      <c r="H45" s="9"/>
      <c r="I45" s="10" t="s">
        <v>46</v>
      </c>
      <c r="J45" s="11"/>
      <c r="K45" s="12" t="s">
        <v>47</v>
      </c>
      <c r="L45" s="9"/>
      <c r="M45" s="10" t="s">
        <v>48</v>
      </c>
      <c r="N45" s="11"/>
      <c r="O45" s="12" t="s">
        <v>49</v>
      </c>
      <c r="Q45" s="10" t="s">
        <v>50</v>
      </c>
      <c r="R45" s="11"/>
      <c r="S45" s="12" t="s">
        <v>47</v>
      </c>
      <c r="U45" s="10" t="s">
        <v>51</v>
      </c>
      <c r="V45" s="11"/>
      <c r="W45" s="12" t="s">
        <v>47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38</v>
      </c>
      <c r="B51" s="8" t="s">
        <v>38</v>
      </c>
      <c r="C51" s="19" t="s">
        <v>38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38</v>
      </c>
      <c r="N57" s="8" t="s">
        <v>38</v>
      </c>
      <c r="O57" s="19" t="s">
        <v>38</v>
      </c>
      <c r="Q57" s="18" t="s">
        <v>38</v>
      </c>
      <c r="R57" s="8" t="s">
        <v>38</v>
      </c>
      <c r="S57" s="19" t="s">
        <v>38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15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15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15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15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15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1046</v>
      </c>
      <c r="B97" s="45">
        <v>0.01</v>
      </c>
      <c r="C97" s="46">
        <v>0</v>
      </c>
      <c r="E97" s="18">
        <v>696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1208</v>
      </c>
      <c r="B98" s="45">
        <v>0.02</v>
      </c>
      <c r="C98" s="46">
        <v>0</v>
      </c>
      <c r="E98" s="18">
        <v>858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1281</v>
      </c>
      <c r="B99" s="45">
        <v>2.5000000000000001E-2</v>
      </c>
      <c r="C99" s="46">
        <v>0</v>
      </c>
      <c r="E99" s="18">
        <v>931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1358</v>
      </c>
      <c r="B100" s="45">
        <v>0.03</v>
      </c>
      <c r="C100" s="46">
        <v>0</v>
      </c>
      <c r="E100" s="18">
        <v>1008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1439</v>
      </c>
      <c r="B101" s="45">
        <v>3.5000000000000003E-2</v>
      </c>
      <c r="C101" s="46">
        <v>0</v>
      </c>
      <c r="E101" s="18">
        <v>1089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1525</v>
      </c>
      <c r="B102" s="45">
        <v>0.04</v>
      </c>
      <c r="C102" s="46">
        <v>0</v>
      </c>
      <c r="E102" s="18">
        <v>1175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1617</v>
      </c>
      <c r="B103" s="45">
        <v>4.4999999999999998E-2</v>
      </c>
      <c r="C103" s="46">
        <v>0</v>
      </c>
      <c r="E103" s="18">
        <v>1267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1714</v>
      </c>
      <c r="B104" s="45">
        <v>0.05</v>
      </c>
      <c r="C104" s="46">
        <v>0</v>
      </c>
      <c r="E104" s="18">
        <v>1364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1817</v>
      </c>
      <c r="B105" s="45">
        <v>5.5E-2</v>
      </c>
      <c r="C105" s="46">
        <v>0</v>
      </c>
      <c r="E105" s="18">
        <v>1467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1926</v>
      </c>
      <c r="B106" s="45">
        <v>0.06</v>
      </c>
      <c r="C106" s="46">
        <v>0</v>
      </c>
      <c r="E106" s="18">
        <v>1576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2042</v>
      </c>
      <c r="B107" s="45">
        <v>6.5000000000000002E-2</v>
      </c>
      <c r="C107" s="46">
        <v>0</v>
      </c>
      <c r="E107" s="18">
        <v>1692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2164</v>
      </c>
      <c r="B108" s="45">
        <v>7.0000000000000007E-2</v>
      </c>
      <c r="C108" s="46">
        <v>0</v>
      </c>
      <c r="E108" s="18">
        <v>1814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2294</v>
      </c>
      <c r="B109" s="45">
        <v>7.4999999999999997E-2</v>
      </c>
      <c r="C109" s="46">
        <v>0</v>
      </c>
      <c r="E109" s="18">
        <v>1944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2432</v>
      </c>
      <c r="B110" s="45">
        <v>0.08</v>
      </c>
      <c r="C110" s="46">
        <v>0</v>
      </c>
      <c r="E110" s="18">
        <v>2082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2578</v>
      </c>
      <c r="B111" s="45">
        <v>8.5000000000000006E-2</v>
      </c>
      <c r="C111" s="46">
        <v>0</v>
      </c>
      <c r="E111" s="18">
        <v>2228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2732</v>
      </c>
      <c r="B112" s="45">
        <v>0.09</v>
      </c>
      <c r="C112" s="46">
        <v>0</v>
      </c>
      <c r="E112" s="18">
        <v>2382</v>
      </c>
      <c r="F112" s="8">
        <v>0.09</v>
      </c>
      <c r="G112" s="46">
        <v>0</v>
      </c>
    </row>
    <row r="113" spans="1:7" hidden="1" x14ac:dyDescent="0.25">
      <c r="A113" s="18">
        <v>2896</v>
      </c>
      <c r="B113" s="45">
        <v>9.5000000000000001E-2</v>
      </c>
      <c r="C113" s="46">
        <v>0</v>
      </c>
      <c r="E113" s="18">
        <v>2546</v>
      </c>
      <c r="F113" s="8">
        <v>9.5000000000000001E-2</v>
      </c>
      <c r="G113" s="46">
        <v>0</v>
      </c>
    </row>
    <row r="114" spans="1:7" hidden="1" x14ac:dyDescent="0.25">
      <c r="A114" s="18">
        <v>3070</v>
      </c>
      <c r="B114" s="45">
        <v>0.1</v>
      </c>
      <c r="C114" s="46">
        <v>0</v>
      </c>
      <c r="E114" s="18">
        <v>2720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7" spans="1:7" hidden="1" x14ac:dyDescent="0.25">
      <c r="A137" s="1" t="s">
        <v>31</v>
      </c>
    </row>
    <row r="138" spans="1:7" hidden="1" x14ac:dyDescent="0.25">
      <c r="A138" s="25" t="s">
        <v>52</v>
      </c>
      <c r="B138" s="26"/>
      <c r="C138" s="27" t="s">
        <v>53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135000</v>
      </c>
      <c r="C140" s="44">
        <v>0.3</v>
      </c>
    </row>
    <row r="141" spans="1:7" hidden="1" x14ac:dyDescent="0.25">
      <c r="A141" s="43">
        <v>135000</v>
      </c>
      <c r="B141" s="1">
        <v>190000</v>
      </c>
      <c r="C141" s="44">
        <v>0.37</v>
      </c>
    </row>
    <row r="142" spans="1:7" hidden="1" x14ac:dyDescent="0.25">
      <c r="A142" s="53">
        <v>190000</v>
      </c>
      <c r="B142" s="54">
        <v>250000</v>
      </c>
      <c r="C142" s="55">
        <v>0.45</v>
      </c>
    </row>
  </sheetData>
  <sheetProtection algorithmName="SHA-256" hashValue="j8Or9y2mAqc0StJzKLzaSLEQNJ7/fY2lMv4CPZ0+sCM=" saltValue="IDf9reTTTjwmy1u/pcYel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NAT2186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2024-04-16T00:28:01Z</dcterms:created>
  <dcterms:modified xsi:type="dcterms:W3CDTF">2024-04-16T00:28:02Z</dcterms:modified>
</cp:coreProperties>
</file>