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724E14DA-8AE9-4FD3-A1CD-F0876D7A41F3}" xr6:coauthVersionLast="47" xr6:coauthVersionMax="47" xr10:uidLastSave="{00000000-0000-0000-0000-000000000000}"/>
  <bookViews>
    <workbookView xWindow="28680" yWindow="-120" windowWidth="29040" windowHeight="15990" xr2:uid="{FA585580-2196-493B-AA52-154DDE1C02C8}"/>
  </bookViews>
  <sheets>
    <sheet name="NAT2186_StandAlone Lookup" sheetId="1" r:id="rId1"/>
  </sheets>
  <definedNames>
    <definedName name="LU_ADDC_S2">'NAT2186_StandAlone Lookup'!$D$67</definedName>
    <definedName name="LU_ADDC_S6">'NAT2186_StandAlone Lookup'!$I$67</definedName>
    <definedName name="LU_ML_S2">'NAT2186_StandAlone Lookup'!$D$71</definedName>
    <definedName name="LU_ML_S6">'NAT2186_StandAlone Lookup'!$I$71</definedName>
    <definedName name="LU_MLFT_S2">'NAT2186_StandAlone Lookup'!$D$65</definedName>
    <definedName name="LU_MLFT_S6">'NAT2186_StandAlone Lookup'!$I$65</definedName>
    <definedName name="LU_NonRes_NTFN">'NAT2186_StandAlone Lookup'!$B$130</definedName>
    <definedName name="LU_NonRes_TFN">'NAT2186_StandAlone Lookup'!$F$130</definedName>
    <definedName name="LU_Res_NTFN">'NAT2186_StandAlone Lookup'!$B$129</definedName>
    <definedName name="LU_Res_TFN">'NAT2186_StandAlone Lookup'!$F$129</definedName>
    <definedName name="LU_Scale_Flat_NTFT">'NAT2186_StandAlone Lookup'!$U$93:$W$114</definedName>
    <definedName name="LU_Scale_Flat_TFTR">'NAT2186_StandAlone Lookup'!$Q$93:$S$114</definedName>
    <definedName name="LU_Scale_FS_NTFT">'NAT2186_StandAlone Lookup'!$M$93:$O$110</definedName>
    <definedName name="LU_Scale_FS_TFTR">'NAT2186_StandAlone Lookup'!$I$93:$K$110</definedName>
    <definedName name="LU_Scale_HELP_NTFT">'NAT2186_StandAlone Lookup'!$E$93:$G$121</definedName>
    <definedName name="LU_Scale_HELP_TFTR">'NAT2186_StandAlone Lookup'!$A$93:$C$121</definedName>
    <definedName name="LU_Scale_SA_HELP_NTFT">'NAT2186_StandAlone Lookup'!$M$113:$O$121</definedName>
    <definedName name="LU_Scale_SA_HELP_TFTR">'NAT2186_StandAlone Lookup'!$I$113:$K$121</definedName>
    <definedName name="LU_Scale1">'NAT2186_StandAlone Lookup'!$A$11:$C$24</definedName>
    <definedName name="LU_Scale10">'NAT2186_StandAlone Lookup'!$I$45:$K$59</definedName>
    <definedName name="LU_Scale10_ML_Exempt">'NAT2186_StandAlone Lookup'!$Q$45:$S$59</definedName>
    <definedName name="LU_Scale10_ML_Half">'NAT2186_StandAlone Lookup'!$U$45:$W$59</definedName>
    <definedName name="LU_Scale2">'NAT2186_StandAlone Lookup'!$A$28:$C$42</definedName>
    <definedName name="LU_Scale3">'NAT2186_StandAlone Lookup'!$A$45:$C$59</definedName>
    <definedName name="LU_Scale5">'NAT2186_StandAlone Lookup'!$E$11:$G$24</definedName>
    <definedName name="LU_Scale6">'NAT2186_StandAlone Lookup'!$E$28:$G$42</definedName>
    <definedName name="LU_Scale8">'NAT2186_StandAlone Lookup'!$I$11:$K$24</definedName>
    <definedName name="LU_Scale8_ML_Exempt">'NAT2186_StandAlone Lookup'!$Q$11:$S$24</definedName>
    <definedName name="LU_Scale8_ML_Half">'NAT2186_StandAlone Lookup'!$U$11:$W$24</definedName>
    <definedName name="LU_Scale9">'NAT2186_StandAlone Lookup'!$I$28:$K$42</definedName>
    <definedName name="LU_Scale9_ML_Exempt">'NAT2186_StandAlone Lookup'!$Q$28:$S$42</definedName>
    <definedName name="LU_Scale9_ML_Half">'NAT2186_StandAlone Lookup'!$U$28:$W$42</definedName>
    <definedName name="LU_ScaleActors">'NAT2186_StandAlone Lookup'!$M$45:$O$59</definedName>
    <definedName name="LU_ScaleNTFT">'NAT2186_StandAlone Lookup'!$E$93:$G$110</definedName>
    <definedName name="LU_ScaleTFTR">'NAT2186_StandAlone Lookup'!$A$93:$C$110</definedName>
    <definedName name="LU_SOPD_S2">'NAT2186_StandAlone Lookup'!$D$69</definedName>
    <definedName name="LU_SOPD_S6">'NAT2186_StandAlone Lookup'!$I$69</definedName>
    <definedName name="LU_SOPM_S2">'NAT2186_StandAlone Lookup'!$D$68</definedName>
    <definedName name="LU_SOPM_S6">'NAT2186_StandAlone Lookup'!$I$68</definedName>
    <definedName name="LU_WEST_S2">'NAT2186_StandAlone Lookup'!$D$64</definedName>
    <definedName name="LU_WEST_S6">'NAT2186_StandAlone Lookup'!$I$64</definedName>
    <definedName name="LU_WFTD_S2">'NAT2186_StandAlone Lookup'!$D$66</definedName>
    <definedName name="LU_WFTD_S6">'NAT2186_StandAlone Lookup'!$I$66</definedName>
    <definedName name="LU_WHM_INC1">'NAT2186_StandAlone Lookup'!$B$139</definedName>
    <definedName name="LU_WHM_INC2">'NAT2186_StandAlone Lookup'!$B$140</definedName>
    <definedName name="LU_WHM_INC3">'NAT2186_StandAlone Lookup'!$B$141</definedName>
    <definedName name="LU_WHM_Rate1">'NAT2186_StandAlone Lookup'!$C$139</definedName>
    <definedName name="LU_WHM_Rate2">'NAT2186_StandAlone Lookup'!$C$140</definedName>
    <definedName name="LU_WHM_Rate3">'NAT2186_StandAlone Lookup'!$C$141</definedName>
    <definedName name="LU_WHM_Rate4">'NAT2186_StandAlone Lookup'!$C$142</definedName>
    <definedName name="LU_WLA_S2">'NAT2186_StandAlone Lookup'!$D$70</definedName>
    <definedName name="LU_WLA_S6">'NAT2186_StandAlone Lookup'!$I$70</definedName>
    <definedName name="Testing1_Basic">'NAT2186_StandAlone Lookup'!#REF!</definedName>
    <definedName name="Testing2_Full_Exempt">'NAT2186_StandAlone Lookup'!#REF!</definedName>
    <definedName name="Testing3_Half_Exempt">'NAT2186_StandAlone Lookup'!#REF!</definedName>
    <definedName name="TitleRegion..A5">'NAT2186_StandAlone Lookup'!$A$2</definedName>
    <definedName name="TitleRegion..B5">'NAT2186_StandAlone Lookup'!$B$2</definedName>
    <definedName name="TitleRegion..C5">'NAT2186_StandAlone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<sst xmlns="http://schemas.openxmlformats.org/spreadsheetml/2006/main" count="188" uniqueCount="58">
  <si>
    <t>With tax-free threshold
2
$</t>
  </si>
  <si>
    <t>No tax-free threshold
3
$</t>
  </si>
  <si>
    <t xml:space="preserve">       QUICK SEARCH: Enter monthly earnings (including cents)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</si>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</sst>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5" fillId="3" borderId="7" xfId="3" applyFont="1" applyFill="1" applyBorder="1" applyAlignment="1" applyProtection="1">
      <alignment horizontal="center"/>
      <protection locked="0"/>
    </xf>
    <xf numFmtId="0" fontId="5" fillId="2" borderId="7" xfId="3" applyFont="1" applyFill="1" applyBorder="1" applyAlignment="1" applyProtection="1">
      <alignment horizontal="center"/>
      <protection locked="0"/>
    </xf>
    <xf numFmtId="0" fontId="3" fillId="0" borderId="1" xfId="5" applyFont="1" applyBorder="1" applyAlignment="1" applyProtection="1">
      <alignment wrapText="1"/>
      <protection locked="0"/>
    </xf>
    <xf numFmtId="0" fontId="3" fillId="0" borderId="2" xfId="5" applyFont="1" applyBorder="1" applyAlignment="1" applyProtection="1">
      <alignment wrapText="1"/>
      <protection locked="0"/>
    </xf>
    <xf numFmtId="0" fontId="3" fillId="0" borderId="3" xfId="5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13330613-F848-4046-81C8-BB7A0431EB98}"/>
    <cellStyle name="Normal 4" xfId="6" xr:uid="{6BB8338B-8A74-415E-A015-21E03FE9C826}"/>
    <cellStyle name="Normal 5" xfId="5" xr:uid="{B1917FA3-BF3A-4A63-85ED-602D6CAE8379}"/>
    <cellStyle name="Normal 6" xfId="4" xr:uid="{0D5B20F9-0D19-400D-B2A8-CEBEC678E6F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E6704F-F1F7-412E-B51C-81267E2AE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5306-CAFF-4045-A3A4-35D80DDE64E9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2</v>
      </c>
      <c r="B1" s="5"/>
      <c r="C1" s="6"/>
    </row>
    <row r="2" spans="1:23" ht="15.75" customHeight="1" x14ac:dyDescent="0.25">
      <c r="A2" s="68" t="s">
        <v>3</v>
      </c>
      <c r="B2" s="69" t="s">
        <v>0</v>
      </c>
      <c r="C2" s="69" t="s">
        <v>1</v>
      </c>
    </row>
    <row r="3" spans="1:23" x14ac:dyDescent="0.25">
      <c r="A3" s="70"/>
      <c r="B3" s="71"/>
      <c r="C3" s="71"/>
    </row>
    <row r="4" spans="1:23" x14ac:dyDescent="0.25">
      <c r="A4" s="72"/>
      <c r="B4" s="73"/>
      <c r="C4" s="73"/>
    </row>
    <row r="5" spans="1:23" x14ac:dyDescent="0.25">
      <c r="A5" s="3"/>
      <c r="B5" s="2">
        <f>ROUND((ROUND((TRUNC((3/13)*(A5+IF(ISNUMBER(SEARCH(".33",A5)),0.01,0)),0)+0.99)*(VLOOKUP((TRUNC((3/13)*(A5+IF(ISNUMBER(SEARCH(".33",A5)),0.01,0)),0)),LU_Scale_SA_HELP_TFTR,2))-(VLOOKUP((TRUNC((3/13)*(A5+IF(ISNUMBER(SEARCH(".33",A5)),0.01,0)),0)),LU_Scale_SA_HELP_TFTR,3)),0)*(13/3)),0)</f>
        <v>0</v>
      </c>
      <c r="C5" s="2">
        <f>ROUND((ROUND((TRUNC((3/13)*(A5+IF(ISNUMBER(SEARCH(".33",A5)),0.01,0)),0)+0.99)*(VLOOKUP((TRUNC((3/13)*(A5+IF(ISNUMBER(SEARCH(".33",A5)),0.01,0)),0)),LU_Scale_SA_HELP_NTFT,2))-(VLOOKUP((TRUNC((3/13)*(A5+IF(ISNUMBER(SEARCH(".33",A5)),0.01,0)),0)),LU_Scale_SA_HELP_NTFT,3)),0)*(13/3)),0)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650.61540000000002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650.61540000000002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23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23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23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23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23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23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25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25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25">
      <c r="A96" s="18">
        <v>0</v>
      </c>
      <c r="B96" s="50">
        <v>0</v>
      </c>
      <c r="C96" s="51">
        <v>0</v>
      </c>
      <c r="E96" s="18">
        <v>0</v>
      </c>
      <c r="F96" s="50">
        <v>0.16</v>
      </c>
      <c r="G96" s="51">
        <v>0.16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25">
      <c r="A97" s="18">
        <v>361</v>
      </c>
      <c r="B97" s="50">
        <v>0.16</v>
      </c>
      <c r="C97" s="51">
        <v>57.846200000000003</v>
      </c>
      <c r="E97" s="18">
        <v>150</v>
      </c>
      <c r="F97" s="50">
        <v>0.2117</v>
      </c>
      <c r="G97" s="51">
        <v>7.7549999999999999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25">
      <c r="A98" s="18">
        <v>500</v>
      </c>
      <c r="B98" s="50">
        <v>0.26</v>
      </c>
      <c r="C98" s="51">
        <v>107.8462</v>
      </c>
      <c r="E98" s="18">
        <v>371</v>
      </c>
      <c r="F98" s="50">
        <v>0.189</v>
      </c>
      <c r="G98" s="51">
        <v>-0.67020000000000002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25">
      <c r="A99" s="18">
        <v>625</v>
      </c>
      <c r="B99" s="50">
        <v>0.18</v>
      </c>
      <c r="C99" s="51">
        <v>57.846200000000003</v>
      </c>
      <c r="E99" s="18">
        <v>515</v>
      </c>
      <c r="F99" s="50">
        <v>0.32269999999999999</v>
      </c>
      <c r="G99" s="51">
        <v>68.236699999999999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25">
      <c r="A100" s="18">
        <v>721</v>
      </c>
      <c r="B100" s="50">
        <v>0.189</v>
      </c>
      <c r="C100" s="51">
        <v>64.336500000000001</v>
      </c>
      <c r="E100" s="18">
        <v>932</v>
      </c>
      <c r="F100" s="50">
        <v>0.32</v>
      </c>
      <c r="G100" s="51">
        <v>65.720200000000006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25">
      <c r="A101" s="18">
        <v>865</v>
      </c>
      <c r="B101" s="50">
        <v>0.32269999999999999</v>
      </c>
      <c r="C101" s="51">
        <v>180.0385</v>
      </c>
      <c r="E101" s="18">
        <v>938</v>
      </c>
      <c r="F101" s="50">
        <v>0.47</v>
      </c>
      <c r="G101" s="51">
        <v>206.48939999999999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25">
      <c r="A102" s="18">
        <v>1282</v>
      </c>
      <c r="B102" s="50">
        <v>0.32</v>
      </c>
      <c r="C102" s="51">
        <v>176.57689999999999</v>
      </c>
      <c r="E102" s="18">
        <v>2053</v>
      </c>
      <c r="F102" s="50">
        <v>0.49</v>
      </c>
      <c r="G102" s="51">
        <v>247.56630000000001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25">
      <c r="A103" s="18">
        <v>1288</v>
      </c>
      <c r="B103" s="50">
        <v>0.47</v>
      </c>
      <c r="C103" s="51">
        <v>369.84620000000001</v>
      </c>
      <c r="E103" s="18">
        <v>2246</v>
      </c>
      <c r="F103" s="50">
        <v>0.56000000000000005</v>
      </c>
      <c r="G103" s="51">
        <v>404.7971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25">
      <c r="A104" s="18">
        <v>2403</v>
      </c>
      <c r="B104" s="50">
        <v>0.49</v>
      </c>
      <c r="C104" s="51">
        <v>417.92309999999998</v>
      </c>
      <c r="E104" s="18">
        <v>2597</v>
      </c>
      <c r="F104" s="50">
        <v>0.49</v>
      </c>
      <c r="G104" s="51">
        <v>222.95099999999999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25">
      <c r="A105" s="18">
        <v>2596</v>
      </c>
      <c r="B105" s="50">
        <v>0.56000000000000005</v>
      </c>
      <c r="C105" s="51">
        <v>599.65380000000005</v>
      </c>
      <c r="E105" s="18">
        <v>3303</v>
      </c>
      <c r="F105" s="50">
        <v>0.56999999999999995</v>
      </c>
      <c r="G105" s="51">
        <v>487.25869999999998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25">
      <c r="A106" s="18">
        <v>3447</v>
      </c>
      <c r="B106" s="50">
        <v>0.49</v>
      </c>
      <c r="C106" s="51">
        <v>358.30770000000001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25">
      <c r="A107" s="18">
        <v>3653</v>
      </c>
      <c r="B107" s="50">
        <v>0.56999999999999995</v>
      </c>
      <c r="C107" s="51">
        <v>650.61540000000002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25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25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25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25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25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25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25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25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25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25">
      <c r="A117" s="18"/>
      <c r="B117" s="50"/>
      <c r="C117" s="51"/>
      <c r="E117" s="18"/>
      <c r="F117" s="8"/>
      <c r="G117" s="51"/>
      <c r="I117" s="18">
        <v>1288</v>
      </c>
      <c r="J117" s="8">
        <v>0.15</v>
      </c>
      <c r="K117" s="19">
        <v>193.26920000000001</v>
      </c>
      <c r="M117" s="18">
        <v>938</v>
      </c>
      <c r="N117" s="8">
        <v>0.15</v>
      </c>
      <c r="O117" s="19">
        <v>140.76920000000001</v>
      </c>
    </row>
    <row r="118" spans="1:23" hidden="1" x14ac:dyDescent="0.25">
      <c r="A118" s="18"/>
      <c r="B118" s="50"/>
      <c r="C118" s="51"/>
      <c r="E118" s="18"/>
      <c r="F118" s="8"/>
      <c r="G118" s="51"/>
      <c r="I118" s="18">
        <v>2403</v>
      </c>
      <c r="J118" s="8">
        <v>0.17</v>
      </c>
      <c r="K118" s="19">
        <v>241.34620000000001</v>
      </c>
      <c r="M118" s="18">
        <v>2053</v>
      </c>
      <c r="N118" s="8">
        <v>0.17</v>
      </c>
      <c r="O118" s="19">
        <v>181.84620000000001</v>
      </c>
    </row>
    <row r="119" spans="1:23" hidden="1" x14ac:dyDescent="0.25">
      <c r="A119" s="18"/>
      <c r="B119" s="50"/>
      <c r="C119" s="51"/>
      <c r="E119" s="18"/>
      <c r="F119" s="8"/>
      <c r="G119" s="51"/>
      <c r="I119" s="18">
        <v>3447</v>
      </c>
      <c r="J119" s="8">
        <v>0.1</v>
      </c>
      <c r="K119" s="19">
        <v>0</v>
      </c>
      <c r="M119" s="18">
        <v>2597</v>
      </c>
      <c r="N119" s="8">
        <v>0.1</v>
      </c>
      <c r="O119" s="19">
        <v>0</v>
      </c>
    </row>
    <row r="120" spans="1:23" hidden="1" x14ac:dyDescent="0.25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25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25">
      <c r="A122" s="7"/>
      <c r="B122" s="50"/>
      <c r="C122" s="53"/>
      <c r="E122" s="7"/>
      <c r="F122" s="8"/>
      <c r="G122" s="53"/>
    </row>
    <row r="123" spans="1:23" hidden="1" x14ac:dyDescent="0.25">
      <c r="A123" s="7"/>
      <c r="B123" s="50"/>
      <c r="C123" s="53"/>
      <c r="E123" s="7"/>
      <c r="F123" s="8"/>
      <c r="G123" s="53"/>
    </row>
    <row r="126" spans="1:23" hidden="1" x14ac:dyDescent="0.25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25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25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0"/>
      <c r="B132" s="21"/>
      <c r="C132" s="22"/>
      <c r="E132" s="65"/>
      <c r="F132" s="66"/>
      <c r="G132" s="67"/>
    </row>
    <row r="137" spans="1:7" hidden="1" x14ac:dyDescent="0.25">
      <c r="A137" s="1" t="s">
        <v>35</v>
      </c>
    </row>
    <row r="138" spans="1:7" hidden="1" x14ac:dyDescent="0.25">
      <c r="A138" s="25" t="s">
        <v>56</v>
      </c>
      <c r="B138" s="26"/>
      <c r="C138" s="27" t="s">
        <v>57</v>
      </c>
    </row>
    <row r="139" spans="1:7" hidden="1" x14ac:dyDescent="0.25">
      <c r="A139" s="47">
        <v>0</v>
      </c>
      <c r="B139" s="1">
        <v>45000</v>
      </c>
      <c r="C139" s="48">
        <v>0.15</v>
      </c>
    </row>
    <row r="140" spans="1:7" hidden="1" x14ac:dyDescent="0.25">
      <c r="A140" s="47">
        <v>45000</v>
      </c>
      <c r="B140" s="1">
        <v>135000</v>
      </c>
      <c r="C140" s="48">
        <v>0.3</v>
      </c>
    </row>
    <row r="141" spans="1:7" hidden="1" x14ac:dyDescent="0.25">
      <c r="A141" s="47">
        <v>135000</v>
      </c>
      <c r="B141" s="1">
        <v>190000</v>
      </c>
      <c r="C141" s="48">
        <v>0.37</v>
      </c>
    </row>
    <row r="142" spans="1:7" hidden="1" x14ac:dyDescent="0.25">
      <c r="A142" s="65">
        <v>190000</v>
      </c>
      <c r="B142" s="66">
        <v>250000</v>
      </c>
      <c r="C142" s="67">
        <v>0.45</v>
      </c>
    </row>
  </sheetData>
  <sheetProtection algorithmName="SHA-256" hashValue="Pi/D/ne3JqZZ8CrBW/FOqfgtES8viNspNWzFR4Q5lWw=" saltValue="EVUNl2ZwUwnMYSflFh0zd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NAT2186_StandAlone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2025-06-20T02:55:43Z</dcterms:created>
  <dcterms:modified xsi:type="dcterms:W3CDTF">2025-06-20T02:55:43Z</dcterms:modified>
</cp:coreProperties>
</file>