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608AE132-3C10-4D9E-97B4-8ECADBC64859}" xr6:coauthVersionLast="47" xr6:coauthVersionMax="47" xr10:uidLastSave="{00000000-0000-0000-0000-000000000000}"/>
  <bookViews>
    <workbookView xWindow="-120" yWindow="-120" windowWidth="29040" windowHeight="15840" xr2:uid="{F22809F8-1DC5-47C3-B2A4-F2D52A906570}"/>
  </bookViews>
  <sheets>
    <sheet name="NAT1007 Lookup" sheetId="1" r:id="rId1"/>
  </sheets>
  <definedNames>
    <definedName name="LU_ADDC_S2">'NAT1007 Lookup'!$D$67</definedName>
    <definedName name="LU_ADDC_S6">'NAT1007 Lookup'!$I$67</definedName>
    <definedName name="LU_ML_S2">'NAT1007 Lookup'!$D$71</definedName>
    <definedName name="LU_ML_S6">'NAT1007 Lookup'!$I$71</definedName>
    <definedName name="LU_MLFT_S2">'NAT1007 Lookup'!$D$65</definedName>
    <definedName name="LU_MLFT_S6">'NAT1007 Lookup'!$I$65</definedName>
    <definedName name="LU_NonRes_NTFN">'NAT1007 Lookup'!$B$130</definedName>
    <definedName name="LU_NonRes_TFN">'NAT1007 Lookup'!$F$130</definedName>
    <definedName name="LU_Res_NTFN">'NAT1007 Lookup'!$B$129</definedName>
    <definedName name="LU_Res_TFN">'NAT1007 Lookup'!$F$129</definedName>
    <definedName name="LU_Scale_Flat_NTFT">'NAT1007 Lookup'!$U$93:$W$114</definedName>
    <definedName name="LU_Scale_Flat_TFTR">'NAT1007 Lookup'!$Q$93:$S$114</definedName>
    <definedName name="LU_Scale_FS_NTFT">'NAT1007 Lookup'!$M$93:$O$110</definedName>
    <definedName name="LU_Scale_FS_TFTR">'NAT1007 Lookup'!$I$93:$K$110</definedName>
    <definedName name="LU_Scale_HELP_NTFT">'NAT1007 Lookup'!$E$93:$G$121</definedName>
    <definedName name="LU_Scale_HELP_TFTR">'NAT1007 Lookup'!$A$93:$C$121</definedName>
    <definedName name="LU_Scale_SA_HELP_NTFT">'NAT1007 Lookup'!$M$113:$O$121</definedName>
    <definedName name="LU_Scale_SA_HELP_TFTR">'NAT1007 Lookup'!$I$113:$K$121</definedName>
    <definedName name="LU_Scale1">'NAT1007 Lookup'!$A$11:$C$24</definedName>
    <definedName name="LU_Scale10">'NAT1007 Lookup'!$I$45:$K$59</definedName>
    <definedName name="LU_Scale10_ML_Exempt">'NAT1007 Lookup'!$Q$45:$S$59</definedName>
    <definedName name="LU_Scale10_ML_Half">'NAT1007 Lookup'!$U$45:$W$59</definedName>
    <definedName name="LU_Scale2">'NAT1007 Lookup'!$A$28:$C$42</definedName>
    <definedName name="LU_Scale3">'NAT1007 Lookup'!$A$45:$C$59</definedName>
    <definedName name="LU_Scale5">'NAT1007 Lookup'!$E$11:$G$24</definedName>
    <definedName name="LU_Scale6">'NAT1007 Lookup'!$E$28:$G$42</definedName>
    <definedName name="LU_Scale8">'NAT1007 Lookup'!$I$11:$K$24</definedName>
    <definedName name="LU_Scale8_ML_Exempt">'NAT1007 Lookup'!$Q$11:$S$24</definedName>
    <definedName name="LU_Scale8_ML_Half">'NAT1007 Lookup'!$U$11:$W$24</definedName>
    <definedName name="LU_Scale9">'NAT1007 Lookup'!$I$28:$K$42</definedName>
    <definedName name="LU_Scale9_ML_Exempt">'NAT1007 Lookup'!$Q$28:$S$42</definedName>
    <definedName name="LU_Scale9_ML_Half">'NAT1007 Lookup'!$U$28:$W$42</definedName>
    <definedName name="LU_ScaleActors">'NAT1007 Lookup'!$M$45:$O$59</definedName>
    <definedName name="LU_ScaleNTFT">'NAT1007 Lookup'!$E$93:$G$110</definedName>
    <definedName name="LU_ScaleTFTR">'NAT1007 Lookup'!$A$93:$C$110</definedName>
    <definedName name="LU_SOPD_S2">'NAT1007 Lookup'!$D$69</definedName>
    <definedName name="LU_SOPD_S6">'NAT1007 Lookup'!$I$69</definedName>
    <definedName name="LU_SOPM_S2">'NAT1007 Lookup'!$D$68</definedName>
    <definedName name="LU_SOPM_S6">'NAT1007 Lookup'!$I$68</definedName>
    <definedName name="LU_WEST_S2">'NAT1007 Lookup'!$D$64</definedName>
    <definedName name="LU_WEST_S6">'NAT1007 Lookup'!$I$64</definedName>
    <definedName name="LU_WFTD_S2">'NAT1007 Lookup'!$D$66</definedName>
    <definedName name="LU_WFTD_S6">'NAT1007 Lookup'!$I$66</definedName>
    <definedName name="LU_WHM_INC1">'NAT1007 Lookup'!$B$139</definedName>
    <definedName name="LU_WHM_INC2">'NAT1007 Lookup'!$B$140</definedName>
    <definedName name="LU_WHM_INC3">'NAT1007 Lookup'!$B$141</definedName>
    <definedName name="LU_WHM_Rate1">'NAT1007 Lookup'!$C$139</definedName>
    <definedName name="LU_WHM_Rate2">'NAT1007 Lookup'!$C$140</definedName>
    <definedName name="LU_WHM_Rate3">'NAT1007 Lookup'!$C$141</definedName>
    <definedName name="LU_WHM_Rate4">'NAT1007 Lookup'!$C$142</definedName>
    <definedName name="LU_WLA_S2">'NAT1007 Lookup'!$D$70</definedName>
    <definedName name="LU_WLA_S6">'NAT1007 Lookup'!$I$70</definedName>
    <definedName name="Testing1_Basic">'NAT1007 Lookup'!#REF!</definedName>
    <definedName name="Testing2_Full_Exempt">'NAT1007 Lookup'!#REF!</definedName>
    <definedName name="Testing3_Half_Exempt">'NAT1007 Lookup'!#REF!</definedName>
    <definedName name="TitleRegion..A5">'NAT1007 Lookup'!$A$2</definedName>
    <definedName name="TitleRegion..B5">'NAT1007 Lookup'!$B$2</definedName>
    <definedName name="TitleRegion..C5">'NAT1007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<sst xmlns="http://schemas.openxmlformats.org/spreadsheetml/2006/main" count="188" uniqueCount="58">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</sst>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0" fontId="5" fillId="3" borderId="4" xfId="3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3" applyNumberFormat="1" applyFont="1" applyBorder="1" applyAlignment="1" applyProtection="1">
      <alignment horizontal="center" vertical="top" wrapText="1"/>
    </xf>
    <xf numFmtId="2" fontId="4" fillId="0" borderId="1" xfId="3" applyNumberFormat="1" applyFont="1" applyBorder="1" applyAlignment="1" applyProtection="1">
      <alignment horizontal="center" vertical="top" wrapText="1"/>
    </xf>
    <xf numFmtId="3" fontId="4" fillId="0" borderId="2" xfId="3" applyNumberFormat="1" applyFont="1" applyBorder="1" applyAlignment="1" applyProtection="1">
      <alignment horizontal="center" vertical="top" wrapText="1"/>
    </xf>
    <xf numFmtId="2" fontId="4" fillId="0" borderId="2" xfId="3" applyNumberFormat="1" applyFont="1" applyBorder="1" applyAlignment="1" applyProtection="1">
      <alignment horizontal="center" vertical="top" wrapText="1"/>
    </xf>
    <xf numFmtId="3" fontId="4" fillId="0" borderId="3" xfId="3" applyNumberFormat="1" applyFont="1" applyBorder="1" applyAlignment="1" applyProtection="1">
      <alignment horizontal="center" vertical="top" wrapText="1"/>
    </xf>
    <xf numFmtId="2" fontId="4" fillId="0" borderId="3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5D52C4C4-51E0-48FE-B901-E68C635FC303}"/>
    <cellStyle name="Normal 4" xfId="6" xr:uid="{7FE3F457-D2CB-4332-A0CE-92EA51979359}"/>
    <cellStyle name="Normal 5" xfId="5" xr:uid="{B65BD455-AEF9-4072-855C-451F88E7F90D}"/>
    <cellStyle name="Normal 6" xfId="4" xr:uid="{12BE2399-6762-48B0-8734-A2F9AB71AB0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21701-8B41-4109-8026-E52B227EB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F500-5A36-43FF-86B4-53DF8A17D7C5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6" zeroHeight="1" x14ac:dyDescent="0.3"/>
  <cols>
    <col min="1" max="1" width="17.59765625" style="1" bestFit="1" customWidth="1"/>
    <col min="2" max="2" width="11.8984375" style="1" customWidth="1"/>
    <col min="3" max="3" width="13.5" style="1" bestFit="1" customWidth="1"/>
    <col min="4" max="7" width="14.8984375" style="1" hidden="1"/>
    <col min="8" max="23" width="0" style="1" hidden="1"/>
    <col min="24" max="16384" width="9" style="1" hidden="1"/>
  </cols>
  <sheetData>
    <row r="1" spans="1:23" ht="36" customHeight="1" x14ac:dyDescent="0.3">
      <c r="A1" s="4" t="s">
        <v>2</v>
      </c>
      <c r="B1" s="4"/>
      <c r="C1" s="4"/>
    </row>
    <row r="2" spans="1:23" ht="15.75" customHeight="1" x14ac:dyDescent="0.3">
      <c r="A2" s="66" t="s">
        <v>3</v>
      </c>
      <c r="B2" s="67" t="s">
        <v>0</v>
      </c>
      <c r="C2" s="67" t="s">
        <v>1</v>
      </c>
    </row>
    <row r="3" spans="1:23" x14ac:dyDescent="0.3">
      <c r="A3" s="68"/>
      <c r="B3" s="69"/>
      <c r="C3" s="69"/>
    </row>
    <row r="4" spans="1:23" x14ac:dyDescent="0.3">
      <c r="A4" s="70"/>
      <c r="B4" s="71"/>
      <c r="C4" s="71"/>
    </row>
    <row r="5" spans="1:23" x14ac:dyDescent="0.3">
      <c r="A5" s="2"/>
      <c r="B5" s="3">
        <f>ROUND((ROUND((TRUNC((3/13)*(A5+IF(ISNUMBER(SEARCH(".33",A5)),0.01,0)),0)+0.99)*(VLOOKUP((TRUNC((3/13)*(A5+IF(ISNUMBER(SEARCH(".33",A5)),0.01,0)),0)),LU_Scale2,2))-(VLOOKUP((TRUNC((3/13)*(A5+IF(ISNUMBER(SEARCH(".33",A5)),0.01,0)),0)),LU_Scale2,3)),0)*(13/3)),0)</f>
        <v>0</v>
      </c>
      <c r="C5" s="3">
        <f>ROUND((ROUND((TRUNC((3/13)*(A5+IF(ISNUMBER(SEARCH(".33",A5)),0.01,0)),0)+0.99)*(VLOOKUP((TRUNC((3/13)*(A5+IF(ISNUMBER(SEARCH(".33",A5)),0.01,0)),0)),LU_Scale1,2))-(VLOOKUP((TRUNC((3/13)*(A5+IF(ISNUMBER(SEARCH(".33",A5)),0.01,0)),0)),LU_Scale1,3)),0)*(13/3)),0)</f>
        <v>0</v>
      </c>
    </row>
    <row r="10" spans="1:23" hidden="1" x14ac:dyDescent="0.3">
      <c r="A10" s="5" t="s">
        <v>4</v>
      </c>
      <c r="B10" s="6"/>
      <c r="C10" s="6"/>
      <c r="D10" s="7"/>
      <c r="E10" s="5" t="s">
        <v>4</v>
      </c>
      <c r="F10" s="6"/>
      <c r="G10" s="6"/>
      <c r="H10" s="7"/>
      <c r="I10" s="5" t="s">
        <v>4</v>
      </c>
      <c r="J10" s="6"/>
      <c r="K10" s="6"/>
      <c r="L10" s="7"/>
      <c r="M10" s="5"/>
      <c r="N10" s="6"/>
      <c r="O10" s="6"/>
      <c r="Q10" s="5" t="s">
        <v>4</v>
      </c>
      <c r="R10" s="6"/>
      <c r="S10" s="6"/>
      <c r="U10" s="5" t="s">
        <v>4</v>
      </c>
      <c r="V10" s="6"/>
      <c r="W10" s="6"/>
    </row>
    <row r="11" spans="1:23" hidden="1" x14ac:dyDescent="0.3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  <c r="Q11" s="8" t="s">
        <v>40</v>
      </c>
      <c r="R11" s="9"/>
      <c r="S11" s="10" t="s">
        <v>39</v>
      </c>
      <c r="U11" s="8" t="s">
        <v>41</v>
      </c>
      <c r="V11" s="9"/>
      <c r="W11" s="10" t="s">
        <v>39</v>
      </c>
    </row>
    <row r="12" spans="1:23" hidden="1" x14ac:dyDescent="0.3">
      <c r="A12" s="12" t="s">
        <v>5</v>
      </c>
      <c r="B12" s="13" t="s">
        <v>6</v>
      </c>
      <c r="C12" s="14" t="s">
        <v>7</v>
      </c>
      <c r="D12" s="7"/>
      <c r="E12" s="12" t="s">
        <v>5</v>
      </c>
      <c r="F12" s="13" t="s">
        <v>6</v>
      </c>
      <c r="G12" s="14" t="s">
        <v>7</v>
      </c>
      <c r="H12" s="7"/>
      <c r="I12" s="12" t="s">
        <v>5</v>
      </c>
      <c r="J12" s="13" t="s">
        <v>6</v>
      </c>
      <c r="K12" s="14" t="s">
        <v>7</v>
      </c>
      <c r="L12" s="7"/>
      <c r="M12" s="15"/>
      <c r="N12" s="13"/>
      <c r="O12" s="13"/>
      <c r="Q12" s="12" t="s">
        <v>5</v>
      </c>
      <c r="R12" s="13" t="s">
        <v>6</v>
      </c>
      <c r="S12" s="14" t="s">
        <v>7</v>
      </c>
      <c r="U12" s="12" t="s">
        <v>5</v>
      </c>
      <c r="V12" s="13" t="s">
        <v>6</v>
      </c>
      <c r="W12" s="14" t="s">
        <v>7</v>
      </c>
    </row>
    <row r="13" spans="1:23" hidden="1" x14ac:dyDescent="0.3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3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3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3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3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3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3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3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3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3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3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42</v>
      </c>
      <c r="R23" s="6" t="s">
        <v>42</v>
      </c>
      <c r="S23" s="17" t="s">
        <v>42</v>
      </c>
      <c r="U23" s="16">
        <v>2596</v>
      </c>
      <c r="V23" s="6">
        <v>0.38</v>
      </c>
      <c r="W23" s="17">
        <v>363.4615</v>
      </c>
    </row>
    <row r="24" spans="1:23" hidden="1" x14ac:dyDescent="0.3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3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3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3">
      <c r="A27" s="5" t="s">
        <v>4</v>
      </c>
      <c r="B27" s="6"/>
      <c r="C27" s="6"/>
      <c r="D27" s="7"/>
      <c r="E27" s="5" t="s">
        <v>4</v>
      </c>
      <c r="F27" s="6"/>
      <c r="G27" s="6"/>
      <c r="H27" s="7"/>
      <c r="I27" s="5" t="s">
        <v>4</v>
      </c>
      <c r="J27" s="6"/>
      <c r="K27" s="6"/>
      <c r="L27" s="7"/>
      <c r="M27" s="5"/>
      <c r="N27" s="6"/>
      <c r="O27" s="6"/>
      <c r="Q27" s="5" t="s">
        <v>4</v>
      </c>
      <c r="R27" s="6"/>
      <c r="S27" s="6"/>
      <c r="U27" s="5" t="s">
        <v>4</v>
      </c>
      <c r="V27" s="6"/>
      <c r="W27" s="6"/>
    </row>
    <row r="28" spans="1:23" hidden="1" x14ac:dyDescent="0.3">
      <c r="A28" s="8" t="s">
        <v>43</v>
      </c>
      <c r="B28" s="9"/>
      <c r="C28" s="10"/>
      <c r="D28" s="7"/>
      <c r="E28" s="8" t="s">
        <v>44</v>
      </c>
      <c r="F28" s="9"/>
      <c r="G28" s="10"/>
      <c r="H28" s="7"/>
      <c r="I28" s="8" t="s">
        <v>45</v>
      </c>
      <c r="J28" s="9"/>
      <c r="K28" s="10" t="s">
        <v>46</v>
      </c>
      <c r="L28" s="7"/>
      <c r="M28" s="5"/>
      <c r="N28" s="6"/>
      <c r="O28" s="11"/>
      <c r="Q28" s="8" t="s">
        <v>47</v>
      </c>
      <c r="R28" s="9"/>
      <c r="S28" s="10" t="s">
        <v>46</v>
      </c>
      <c r="U28" s="8" t="s">
        <v>48</v>
      </c>
      <c r="V28" s="9"/>
      <c r="W28" s="10" t="s">
        <v>46</v>
      </c>
    </row>
    <row r="29" spans="1:23" hidden="1" x14ac:dyDescent="0.3">
      <c r="A29" s="12" t="s">
        <v>5</v>
      </c>
      <c r="B29" s="13" t="s">
        <v>6</v>
      </c>
      <c r="C29" s="14" t="s">
        <v>7</v>
      </c>
      <c r="D29" s="7"/>
      <c r="E29" s="12" t="s">
        <v>5</v>
      </c>
      <c r="F29" s="13" t="s">
        <v>6</v>
      </c>
      <c r="G29" s="14" t="s">
        <v>7</v>
      </c>
      <c r="H29" s="7"/>
      <c r="I29" s="12" t="s">
        <v>5</v>
      </c>
      <c r="J29" s="13" t="s">
        <v>6</v>
      </c>
      <c r="K29" s="14" t="s">
        <v>7</v>
      </c>
      <c r="L29" s="7"/>
      <c r="M29" s="15"/>
      <c r="N29" s="13"/>
      <c r="O29" s="13"/>
      <c r="Q29" s="12" t="s">
        <v>5</v>
      </c>
      <c r="R29" s="13" t="s">
        <v>6</v>
      </c>
      <c r="S29" s="14" t="s">
        <v>7</v>
      </c>
      <c r="U29" s="12" t="s">
        <v>5</v>
      </c>
      <c r="V29" s="13" t="s">
        <v>6</v>
      </c>
      <c r="W29" s="14" t="s">
        <v>7</v>
      </c>
    </row>
    <row r="30" spans="1:23" hidden="1" x14ac:dyDescent="0.3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3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3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3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3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3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3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3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3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3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3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42</v>
      </c>
      <c r="R40" s="6" t="s">
        <v>42</v>
      </c>
      <c r="S40" s="17" t="s">
        <v>42</v>
      </c>
      <c r="U40" s="16">
        <v>2596</v>
      </c>
      <c r="V40" s="6">
        <v>0.38</v>
      </c>
      <c r="W40" s="17">
        <v>363.4615</v>
      </c>
    </row>
    <row r="41" spans="1:23" hidden="1" x14ac:dyDescent="0.3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3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3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3">
      <c r="A44" s="5" t="s">
        <v>4</v>
      </c>
      <c r="B44" s="6"/>
      <c r="C44" s="6"/>
      <c r="D44" s="7"/>
      <c r="H44" s="7"/>
      <c r="I44" s="5" t="s">
        <v>4</v>
      </c>
      <c r="J44" s="6"/>
      <c r="K44" s="6"/>
      <c r="L44" s="7"/>
      <c r="M44" s="5" t="s">
        <v>4</v>
      </c>
      <c r="N44" s="6"/>
      <c r="O44" s="6"/>
      <c r="Q44" s="5" t="s">
        <v>4</v>
      </c>
      <c r="R44" s="6"/>
      <c r="S44" s="6"/>
      <c r="U44" s="5" t="s">
        <v>4</v>
      </c>
      <c r="V44" s="6"/>
      <c r="W44" s="6"/>
    </row>
    <row r="45" spans="1:23" hidden="1" x14ac:dyDescent="0.3">
      <c r="A45" s="8" t="s">
        <v>49</v>
      </c>
      <c r="B45" s="9"/>
      <c r="C45" s="10"/>
      <c r="D45" s="7"/>
      <c r="H45" s="7"/>
      <c r="I45" s="8" t="s">
        <v>50</v>
      </c>
      <c r="J45" s="9"/>
      <c r="K45" s="10" t="s">
        <v>51</v>
      </c>
      <c r="L45" s="7"/>
      <c r="M45" s="8" t="s">
        <v>52</v>
      </c>
      <c r="N45" s="9"/>
      <c r="O45" s="10" t="s">
        <v>53</v>
      </c>
      <c r="Q45" s="8" t="s">
        <v>54</v>
      </c>
      <c r="R45" s="9"/>
      <c r="S45" s="10" t="s">
        <v>51</v>
      </c>
      <c r="U45" s="8" t="s">
        <v>55</v>
      </c>
      <c r="V45" s="9"/>
      <c r="W45" s="10" t="s">
        <v>51</v>
      </c>
    </row>
    <row r="46" spans="1:23" hidden="1" x14ac:dyDescent="0.3">
      <c r="A46" s="12" t="s">
        <v>5</v>
      </c>
      <c r="B46" s="13" t="s">
        <v>6</v>
      </c>
      <c r="C46" s="14" t="s">
        <v>7</v>
      </c>
      <c r="D46" s="7"/>
      <c r="H46" s="7"/>
      <c r="I46" s="12" t="s">
        <v>5</v>
      </c>
      <c r="J46" s="13" t="s">
        <v>6</v>
      </c>
      <c r="K46" s="14" t="s">
        <v>7</v>
      </c>
      <c r="L46" s="7"/>
      <c r="M46" s="12" t="s">
        <v>5</v>
      </c>
      <c r="N46" s="13" t="s">
        <v>6</v>
      </c>
      <c r="O46" s="14" t="s">
        <v>7</v>
      </c>
      <c r="Q46" s="12" t="s">
        <v>5</v>
      </c>
      <c r="R46" s="13" t="s">
        <v>6</v>
      </c>
      <c r="S46" s="14" t="s">
        <v>7</v>
      </c>
      <c r="U46" s="12" t="s">
        <v>5</v>
      </c>
      <c r="V46" s="13" t="s">
        <v>6</v>
      </c>
      <c r="W46" s="14" t="s">
        <v>7</v>
      </c>
    </row>
    <row r="47" spans="1:23" hidden="1" x14ac:dyDescent="0.3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3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3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3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3">
      <c r="A51" s="16" t="s">
        <v>42</v>
      </c>
      <c r="B51" s="6" t="s">
        <v>42</v>
      </c>
      <c r="C51" s="17" t="s">
        <v>42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3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3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3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3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3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3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42</v>
      </c>
      <c r="N57" s="6" t="s">
        <v>42</v>
      </c>
      <c r="O57" s="17" t="s">
        <v>42</v>
      </c>
      <c r="Q57" s="16" t="s">
        <v>42</v>
      </c>
      <c r="R57" s="6" t="s">
        <v>42</v>
      </c>
      <c r="S57" s="17" t="s">
        <v>42</v>
      </c>
      <c r="U57" s="16">
        <v>2596</v>
      </c>
      <c r="V57" s="6">
        <v>0.38</v>
      </c>
      <c r="W57" s="17">
        <v>363.4615</v>
      </c>
    </row>
    <row r="58" spans="1:23" hidden="1" x14ac:dyDescent="0.3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3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3">
      <c r="A62" s="23" t="s">
        <v>8</v>
      </c>
      <c r="B62" s="24"/>
      <c r="C62" s="24"/>
      <c r="D62" s="25"/>
      <c r="F62" s="23" t="s">
        <v>9</v>
      </c>
      <c r="G62" s="24"/>
      <c r="H62" s="24"/>
      <c r="I62" s="25"/>
    </row>
    <row r="63" spans="1:23" hidden="1" x14ac:dyDescent="0.3">
      <c r="A63" s="26" t="s">
        <v>10</v>
      </c>
      <c r="B63" s="7"/>
      <c r="C63" s="7"/>
      <c r="D63" s="27">
        <v>538</v>
      </c>
      <c r="F63" s="26" t="s">
        <v>10</v>
      </c>
      <c r="G63" s="7"/>
      <c r="H63" s="7"/>
      <c r="I63" s="27">
        <v>908</v>
      </c>
    </row>
    <row r="64" spans="1:23" hidden="1" x14ac:dyDescent="0.3">
      <c r="A64" s="26" t="s">
        <v>11</v>
      </c>
      <c r="B64" s="7"/>
      <c r="C64" s="7"/>
      <c r="D64" s="27">
        <v>673</v>
      </c>
      <c r="F64" s="26" t="s">
        <v>11</v>
      </c>
      <c r="G64" s="7"/>
      <c r="H64" s="7"/>
      <c r="I64" s="27">
        <v>1135</v>
      </c>
    </row>
    <row r="65" spans="1:9" hidden="1" x14ac:dyDescent="0.3">
      <c r="A65" s="26" t="s">
        <v>12</v>
      </c>
      <c r="B65" s="7"/>
      <c r="C65" s="7"/>
      <c r="D65" s="27">
        <v>47238</v>
      </c>
      <c r="F65" s="26" t="s">
        <v>12</v>
      </c>
      <c r="G65" s="7"/>
      <c r="H65" s="7"/>
      <c r="I65" s="27">
        <v>47238</v>
      </c>
    </row>
    <row r="66" spans="1:9" hidden="1" x14ac:dyDescent="0.3">
      <c r="A66" s="26" t="s">
        <v>13</v>
      </c>
      <c r="B66" s="7"/>
      <c r="C66" s="7"/>
      <c r="D66" s="27">
        <v>52</v>
      </c>
      <c r="F66" s="26" t="s">
        <v>13</v>
      </c>
      <c r="G66" s="7"/>
      <c r="H66" s="7"/>
      <c r="I66" s="27">
        <v>52</v>
      </c>
    </row>
    <row r="67" spans="1:9" hidden="1" x14ac:dyDescent="0.3">
      <c r="A67" s="26" t="s">
        <v>14</v>
      </c>
      <c r="B67" s="7"/>
      <c r="C67" s="7"/>
      <c r="D67" s="27">
        <v>4338</v>
      </c>
      <c r="F67" s="26" t="s">
        <v>14</v>
      </c>
      <c r="G67" s="7"/>
      <c r="H67" s="7"/>
      <c r="I67" s="27">
        <v>4338</v>
      </c>
    </row>
    <row r="68" spans="1:9" hidden="1" x14ac:dyDescent="0.3">
      <c r="A68" s="26" t="s">
        <v>15</v>
      </c>
      <c r="B68" s="7"/>
      <c r="C68" s="7"/>
      <c r="D68" s="17">
        <v>0.1</v>
      </c>
      <c r="F68" s="26" t="s">
        <v>15</v>
      </c>
      <c r="G68" s="7"/>
      <c r="H68" s="7"/>
      <c r="I68" s="17">
        <v>0.05</v>
      </c>
    </row>
    <row r="69" spans="1:9" hidden="1" x14ac:dyDescent="0.3">
      <c r="A69" s="26" t="s">
        <v>16</v>
      </c>
      <c r="B69" s="7"/>
      <c r="C69" s="7"/>
      <c r="D69" s="17">
        <v>0.08</v>
      </c>
      <c r="F69" s="26" t="s">
        <v>16</v>
      </c>
      <c r="G69" s="7"/>
      <c r="H69" s="7"/>
      <c r="I69" s="17">
        <v>0.04</v>
      </c>
    </row>
    <row r="70" spans="1:9" hidden="1" x14ac:dyDescent="0.3">
      <c r="A70" s="26" t="s">
        <v>17</v>
      </c>
      <c r="B70" s="7"/>
      <c r="C70" s="7"/>
      <c r="D70" s="17">
        <v>538.66999999999996</v>
      </c>
      <c r="F70" s="26" t="s">
        <v>17</v>
      </c>
      <c r="G70" s="7"/>
      <c r="H70" s="7"/>
      <c r="I70" s="17">
        <v>908.42</v>
      </c>
    </row>
    <row r="71" spans="1:9" hidden="1" x14ac:dyDescent="0.3">
      <c r="A71" s="26" t="s">
        <v>18</v>
      </c>
      <c r="B71" s="7"/>
      <c r="C71" s="7"/>
      <c r="D71" s="17">
        <v>0.02</v>
      </c>
      <c r="F71" s="26" t="s">
        <v>18</v>
      </c>
      <c r="G71" s="7"/>
      <c r="H71" s="7"/>
      <c r="I71" s="17">
        <v>0.01</v>
      </c>
    </row>
    <row r="72" spans="1:9" hidden="1" x14ac:dyDescent="0.3">
      <c r="A72" s="28"/>
      <c r="B72" s="7"/>
      <c r="C72" s="7"/>
      <c r="D72" s="29"/>
      <c r="F72" s="28"/>
      <c r="G72" s="7"/>
      <c r="H72" s="7"/>
      <c r="I72" s="29"/>
    </row>
    <row r="73" spans="1:9" hidden="1" x14ac:dyDescent="0.3">
      <c r="A73" s="28" t="s">
        <v>19</v>
      </c>
      <c r="B73" s="7"/>
      <c r="C73" s="30" t="s">
        <v>20</v>
      </c>
      <c r="D73" s="31" t="s">
        <v>21</v>
      </c>
      <c r="F73" s="28" t="s">
        <v>19</v>
      </c>
      <c r="G73" s="7"/>
      <c r="H73" s="30" t="s">
        <v>20</v>
      </c>
      <c r="I73" s="31" t="s">
        <v>21</v>
      </c>
    </row>
    <row r="74" spans="1:9" hidden="1" x14ac:dyDescent="0.3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3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3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3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3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3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3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3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3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3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3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3">
      <c r="A85" s="32" t="s">
        <v>22</v>
      </c>
      <c r="B85" s="33"/>
      <c r="C85" s="34">
        <v>104</v>
      </c>
      <c r="D85" s="20">
        <v>83.420000000000073</v>
      </c>
      <c r="F85" s="32" t="s">
        <v>22</v>
      </c>
      <c r="G85" s="33"/>
      <c r="H85" s="34">
        <v>104</v>
      </c>
      <c r="I85" s="20">
        <v>83.420000000000073</v>
      </c>
    </row>
    <row r="93" spans="1:23" hidden="1" x14ac:dyDescent="0.3">
      <c r="A93" s="35" t="s">
        <v>23</v>
      </c>
      <c r="B93" s="36"/>
      <c r="C93" s="37"/>
      <c r="E93" s="35" t="s">
        <v>24</v>
      </c>
      <c r="F93" s="36"/>
      <c r="G93" s="37"/>
      <c r="I93" s="23" t="s">
        <v>25</v>
      </c>
      <c r="J93" s="24"/>
      <c r="K93" s="25"/>
      <c r="M93" s="23" t="s">
        <v>26</v>
      </c>
      <c r="N93" s="24"/>
      <c r="O93" s="25"/>
      <c r="Q93" s="38" t="s">
        <v>27</v>
      </c>
      <c r="R93" s="39"/>
      <c r="S93" s="40"/>
      <c r="T93" s="41"/>
      <c r="U93" s="38" t="s">
        <v>28</v>
      </c>
      <c r="V93" s="39"/>
      <c r="W93" s="40"/>
    </row>
    <row r="94" spans="1:23" hidden="1" x14ac:dyDescent="0.3">
      <c r="A94" s="42" t="s">
        <v>5</v>
      </c>
      <c r="B94" s="43" t="s">
        <v>6</v>
      </c>
      <c r="C94" s="44" t="s">
        <v>7</v>
      </c>
      <c r="E94" s="42" t="s">
        <v>5</v>
      </c>
      <c r="F94" s="43" t="s">
        <v>6</v>
      </c>
      <c r="G94" s="44" t="s">
        <v>7</v>
      </c>
      <c r="I94" s="45" t="s">
        <v>5</v>
      </c>
      <c r="J94" s="1" t="s">
        <v>6</v>
      </c>
      <c r="K94" s="46" t="s">
        <v>7</v>
      </c>
      <c r="M94" s="45" t="s">
        <v>5</v>
      </c>
      <c r="N94" s="1" t="s">
        <v>6</v>
      </c>
      <c r="O94" s="46" t="s">
        <v>7</v>
      </c>
      <c r="Q94" s="47" t="s">
        <v>5</v>
      </c>
      <c r="R94" s="41" t="s">
        <v>6</v>
      </c>
      <c r="S94" s="29" t="s">
        <v>7</v>
      </c>
      <c r="T94" s="41"/>
      <c r="U94" s="47" t="s">
        <v>5</v>
      </c>
      <c r="V94" s="41" t="s">
        <v>6</v>
      </c>
      <c r="W94" s="29" t="s">
        <v>7</v>
      </c>
    </row>
    <row r="95" spans="1:23" hidden="1" x14ac:dyDescent="0.3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3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3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3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3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3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3">
      <c r="A101" s="16">
        <v>865</v>
      </c>
      <c r="B101" s="48">
        <v>0.32269999999999999</v>
      </c>
      <c r="C101" s="49">
        <v>185.1935</v>
      </c>
      <c r="E101" s="16">
        <v>987</v>
      </c>
      <c r="F101" s="48">
        <v>0.47</v>
      </c>
      <c r="G101" s="49">
        <v>219.7124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3">
      <c r="A102" s="16">
        <v>1282</v>
      </c>
      <c r="B102" s="48">
        <v>0.32</v>
      </c>
      <c r="C102" s="49">
        <v>181.7319</v>
      </c>
      <c r="E102" s="16">
        <v>2144</v>
      </c>
      <c r="F102" s="48">
        <v>0.49</v>
      </c>
      <c r="G102" s="49">
        <v>262.6035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3">
      <c r="A103" s="16">
        <v>1337</v>
      </c>
      <c r="B103" s="48">
        <v>0.47</v>
      </c>
      <c r="C103" s="49">
        <v>382.29349999999999</v>
      </c>
      <c r="E103" s="16">
        <v>2246</v>
      </c>
      <c r="F103" s="48">
        <v>0.56000000000000005</v>
      </c>
      <c r="G103" s="49">
        <v>419.83429999999998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3">
      <c r="A104" s="16">
        <v>2494</v>
      </c>
      <c r="B104" s="48">
        <v>0.49</v>
      </c>
      <c r="C104" s="49">
        <v>432.18459999999999</v>
      </c>
      <c r="E104" s="16">
        <v>2727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3">
      <c r="A105" s="16">
        <v>2596</v>
      </c>
      <c r="B105" s="48">
        <v>0.56000000000000005</v>
      </c>
      <c r="C105" s="49">
        <v>613.91539999999998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3">
      <c r="A106" s="16">
        <v>3577</v>
      </c>
      <c r="B106" s="48">
        <v>0.49</v>
      </c>
      <c r="C106" s="49">
        <v>363.46269999999998</v>
      </c>
      <c r="E106" s="16" t="s">
        <v>42</v>
      </c>
      <c r="F106" s="48" t="s">
        <v>42</v>
      </c>
      <c r="G106" s="49" t="s">
        <v>42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3">
      <c r="A107" s="16">
        <v>3653</v>
      </c>
      <c r="B107" s="48">
        <v>0.56999999999999995</v>
      </c>
      <c r="C107" s="49">
        <v>655.7704</v>
      </c>
      <c r="E107" s="16" t="s">
        <v>42</v>
      </c>
      <c r="F107" s="48" t="s">
        <v>42</v>
      </c>
      <c r="G107" s="49" t="s">
        <v>42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3">
      <c r="A108" s="16" t="s">
        <v>42</v>
      </c>
      <c r="B108" s="48" t="s">
        <v>42</v>
      </c>
      <c r="C108" s="49" t="s">
        <v>42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3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3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3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3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3">
      <c r="A113" s="16"/>
      <c r="B113" s="48"/>
      <c r="C113" s="49"/>
      <c r="E113" s="16"/>
      <c r="F113" s="48"/>
      <c r="G113" s="49"/>
      <c r="I113" s="35" t="s">
        <v>29</v>
      </c>
      <c r="J113" s="36"/>
      <c r="K113" s="37"/>
      <c r="M113" s="35" t="s">
        <v>30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3">
      <c r="A114" s="16"/>
      <c r="B114" s="48"/>
      <c r="C114" s="49"/>
      <c r="E114" s="16"/>
      <c r="F114" s="48"/>
      <c r="G114" s="49"/>
      <c r="I114" s="42" t="s">
        <v>5</v>
      </c>
      <c r="J114" s="43" t="s">
        <v>6</v>
      </c>
      <c r="K114" s="44" t="s">
        <v>7</v>
      </c>
      <c r="M114" s="42" t="s">
        <v>5</v>
      </c>
      <c r="N114" s="43" t="s">
        <v>6</v>
      </c>
      <c r="O114" s="44" t="s">
        <v>7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3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3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3">
      <c r="A117" s="16"/>
      <c r="B117" s="48"/>
      <c r="C117" s="49"/>
      <c r="E117" s="16"/>
      <c r="F117" s="6"/>
      <c r="G117" s="49"/>
      <c r="I117" s="16">
        <v>1337</v>
      </c>
      <c r="J117" s="6">
        <v>0.15</v>
      </c>
      <c r="K117" s="17">
        <v>200.5615</v>
      </c>
      <c r="M117" s="16">
        <v>987</v>
      </c>
      <c r="N117" s="6">
        <v>0.15</v>
      </c>
      <c r="O117" s="17">
        <v>148.0615</v>
      </c>
    </row>
    <row r="118" spans="1:23" hidden="1" x14ac:dyDescent="0.3">
      <c r="A118" s="16"/>
      <c r="B118" s="48"/>
      <c r="C118" s="49"/>
      <c r="E118" s="16"/>
      <c r="F118" s="6"/>
      <c r="G118" s="49"/>
      <c r="I118" s="16">
        <v>2494</v>
      </c>
      <c r="J118" s="6">
        <v>0.17</v>
      </c>
      <c r="K118" s="17">
        <v>250.45269999999999</v>
      </c>
      <c r="M118" s="16">
        <v>2144</v>
      </c>
      <c r="N118" s="6">
        <v>0.17</v>
      </c>
      <c r="O118" s="17">
        <v>190.95269999999999</v>
      </c>
    </row>
    <row r="119" spans="1:23" hidden="1" x14ac:dyDescent="0.3">
      <c r="A119" s="16"/>
      <c r="B119" s="48"/>
      <c r="C119" s="49"/>
      <c r="E119" s="16"/>
      <c r="F119" s="6"/>
      <c r="G119" s="49"/>
      <c r="I119" s="16">
        <v>3577</v>
      </c>
      <c r="J119" s="6">
        <v>0.1</v>
      </c>
      <c r="K119" s="17">
        <v>0</v>
      </c>
      <c r="M119" s="16">
        <v>2727</v>
      </c>
      <c r="N119" s="6">
        <v>0.1</v>
      </c>
      <c r="O119" s="17">
        <v>0</v>
      </c>
    </row>
    <row r="120" spans="1:23" hidden="1" x14ac:dyDescent="0.3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3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3">
      <c r="A122" s="5"/>
      <c r="B122" s="48"/>
      <c r="C122" s="51"/>
      <c r="E122" s="5"/>
      <c r="F122" s="6"/>
      <c r="G122" s="51"/>
    </row>
    <row r="123" spans="1:23" hidden="1" x14ac:dyDescent="0.3">
      <c r="A123" s="5"/>
      <c r="B123" s="48"/>
      <c r="C123" s="51"/>
      <c r="E123" s="5"/>
      <c r="F123" s="6"/>
      <c r="G123" s="51"/>
    </row>
    <row r="126" spans="1:23" hidden="1" x14ac:dyDescent="0.3">
      <c r="A126" s="23" t="s">
        <v>31</v>
      </c>
      <c r="B126" s="24"/>
      <c r="C126" s="25"/>
      <c r="E126" s="8" t="s">
        <v>32</v>
      </c>
      <c r="F126" s="9"/>
      <c r="G126" s="62"/>
    </row>
    <row r="127" spans="1:23" hidden="1" x14ac:dyDescent="0.3">
      <c r="A127" s="45" t="s">
        <v>5</v>
      </c>
      <c r="B127" s="1" t="s">
        <v>6</v>
      </c>
      <c r="C127" s="46" t="s">
        <v>7</v>
      </c>
      <c r="E127" s="45" t="s">
        <v>5</v>
      </c>
      <c r="F127" s="1" t="s">
        <v>6</v>
      </c>
      <c r="G127" s="46" t="s">
        <v>7</v>
      </c>
    </row>
    <row r="128" spans="1:23" hidden="1" x14ac:dyDescent="0.3">
      <c r="A128" s="16"/>
      <c r="B128" s="6"/>
      <c r="C128" s="17"/>
      <c r="E128" s="16"/>
      <c r="F128" s="6"/>
      <c r="G128" s="17"/>
    </row>
    <row r="129" spans="1:7" hidden="1" x14ac:dyDescent="0.3">
      <c r="A129" s="45" t="s">
        <v>33</v>
      </c>
      <c r="B129" s="6">
        <v>0.47</v>
      </c>
      <c r="C129" s="17">
        <v>0</v>
      </c>
      <c r="E129" s="45" t="s">
        <v>33</v>
      </c>
      <c r="F129" s="6">
        <v>0.13</v>
      </c>
      <c r="G129" s="17">
        <v>0</v>
      </c>
    </row>
    <row r="130" spans="1:7" hidden="1" x14ac:dyDescent="0.3">
      <c r="A130" s="45" t="s">
        <v>34</v>
      </c>
      <c r="B130" s="6">
        <v>0.45</v>
      </c>
      <c r="C130" s="17">
        <v>0</v>
      </c>
      <c r="E130" s="45" t="s">
        <v>34</v>
      </c>
      <c r="F130" s="6">
        <v>0.3</v>
      </c>
      <c r="G130" s="17">
        <v>0</v>
      </c>
    </row>
    <row r="131" spans="1:7" hidden="1" x14ac:dyDescent="0.3">
      <c r="A131" s="45"/>
      <c r="C131" s="46"/>
      <c r="E131" s="45"/>
      <c r="G131" s="46"/>
    </row>
    <row r="132" spans="1:7" hidden="1" x14ac:dyDescent="0.3">
      <c r="A132" s="18"/>
      <c r="B132" s="19"/>
      <c r="C132" s="20"/>
      <c r="E132" s="63"/>
      <c r="F132" s="64"/>
      <c r="G132" s="65"/>
    </row>
    <row r="137" spans="1:7" hidden="1" x14ac:dyDescent="0.3">
      <c r="A137" s="1" t="s">
        <v>35</v>
      </c>
    </row>
    <row r="138" spans="1:7" hidden="1" x14ac:dyDescent="0.3">
      <c r="A138" s="23" t="s">
        <v>56</v>
      </c>
      <c r="B138" s="24"/>
      <c r="C138" s="25" t="s">
        <v>57</v>
      </c>
    </row>
    <row r="139" spans="1:7" hidden="1" x14ac:dyDescent="0.3">
      <c r="A139" s="45">
        <v>0</v>
      </c>
      <c r="B139" s="1">
        <v>45000</v>
      </c>
      <c r="C139" s="46">
        <v>0.15</v>
      </c>
    </row>
    <row r="140" spans="1:7" hidden="1" x14ac:dyDescent="0.3">
      <c r="A140" s="45">
        <v>45000</v>
      </c>
      <c r="B140" s="1">
        <v>135000</v>
      </c>
      <c r="C140" s="46">
        <v>0.3</v>
      </c>
    </row>
    <row r="141" spans="1:7" hidden="1" x14ac:dyDescent="0.3">
      <c r="A141" s="45">
        <v>135000</v>
      </c>
      <c r="B141" s="1">
        <v>190000</v>
      </c>
      <c r="C141" s="46">
        <v>0.37</v>
      </c>
    </row>
    <row r="142" spans="1:7" hidden="1" x14ac:dyDescent="0.3">
      <c r="A142" s="63">
        <v>190000</v>
      </c>
      <c r="B142" s="64">
        <v>250000</v>
      </c>
      <c r="C142" s="65">
        <v>0.45</v>
      </c>
    </row>
  </sheetData>
  <sheetProtection algorithmName="SHA-256" hashValue="Pg7KM9yze3xILwBwbmkG1anBIfYA5ShHLxU0bX8swSE=" saltValue="D8orPI9UiIWPzRbJM+2Ro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NAT1007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2026-03-31T00:03:15Z</dcterms:created>
  <dcterms:modified xsi:type="dcterms:W3CDTF">2026-03-31T00:03:16Z</dcterms:modified>
</cp:coreProperties>
</file>